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<sst xmlns="http://schemas.openxmlformats.org/spreadsheetml/2006/main" count="84" uniqueCount="68">
  <si>
    <t>项目支出预算表（分资金性质）</t>
  </si>
  <si>
    <t>部门（单位）：青岛西海岸新区城市更新和城市建设指挥部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</si>
  <si>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</si>
  <si>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</si>
  <si>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</si>
  <si>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</si>
  <si>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</si>
  <si>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</si>
  <si>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</si>
  <si>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</si>
  <si>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</si>
  <si>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</si>
  <si>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</si>
  <si>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</si>
  <si>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</si>
  <si>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</si>
  <si>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</si>
  <si>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</si>
  <si>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</si>
  <si>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</si>
  <si>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</si>
  <si>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</si>
  <si>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</si>
  <si>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</si>
  <si>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</si>
  <si>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</si>
  <si>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</si>
  <si>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</si>
  <si>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</si>
  <si>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</si>
  <si>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</si>
  <si>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</si>
  <si>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</si>
  <si>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</si>
  <si>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</si>
  <si>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</si>
  <si>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</si>
  <si>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</si>
  <si>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</si>
  <si>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</si>
  <si>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</si>
  <si>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</si>
  <si>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</si>
  <si>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</si>
  <si>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</si>
  <si>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</si>
  <si>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</si>
  <si>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</si>
  <si>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</si>
  <si>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</si>
  <si>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</si>
  <si>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</si>
  <si>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</si>
  <si>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</si>
  <si>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</si>
  <si>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</si>
  <si>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</si>
  <si>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</si>
  <si>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</si>
  <si>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429</t>
  </si>
  <si>
    <t>青岛西海岸新区城市更新和城市建设指挥部</t>
  </si>
  <si>
    <t>429001</t>
  </si>
  <si>
    <t>370211250022042900055</t>
  </si>
  <si>
    <t>四1222城市更新和城市建设运转保障经费</t>
  </si>
  <si>
    <t>37021125002204290007G</t>
  </si>
  <si>
    <t>四1222-城市更新专项业务经费</t>
  </si>
  <si>
    <t>370211250022042900086</t>
  </si>
  <si>
    <t>四1222-城市更新建设服务保障费用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</si>
</sst>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_(* #,##0_);_(* \(#,##0\);_(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12" fillId="9" borderId="0">
      <alignment vertical="top"/>
    </xf>
    <xf numFmtId="0" fontId="10" fillId="5" borderId="10">
      <alignment vertical="top"/>
    </xf>
    <xf numFmtId="178" fontId="1" fillId="0" borderId="0">
      <alignment vertical="top"/>
    </xf>
    <xf numFmtId="180" fontId="1" fillId="0" borderId="0">
      <alignment vertical="top"/>
    </xf>
    <xf numFmtId="0" fontId="12" fillId="7" borderId="0">
      <alignment vertical="top"/>
    </xf>
    <xf numFmtId="0" fontId="13" fillId="11" borderId="0">
      <alignment vertical="top"/>
    </xf>
    <xf numFmtId="179" fontId="1" fillId="0" borderId="0">
      <alignment vertical="top"/>
    </xf>
    <xf numFmtId="0" fontId="14" fillId="13" borderId="0">
      <alignment vertical="top"/>
    </xf>
    <xf numFmtId="0" fontId="9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6" fillId="0" borderId="0" applyNumberFormat="0" applyFill="0" applyBorder="0" applyAlignment="0" applyProtection="0">
      <alignment vertical="center"/>
    </xf>
    <xf numFmtId="0" fontId="1" fillId="14" borderId="14">
      <alignment vertical="top"/>
    </xf>
    <xf numFmtId="0" fontId="14" fillId="16" borderId="0">
      <alignment vertical="top"/>
    </xf>
    <xf numFmtId="0" fontId="15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21" fillId="0" borderId="16">
      <alignment vertical="top"/>
    </xf>
    <xf numFmtId="0" fontId="22" fillId="0" borderId="17">
      <alignment vertical="top"/>
    </xf>
    <xf numFmtId="0" fontId="14" fillId="21" borderId="0">
      <alignment vertical="top"/>
    </xf>
    <xf numFmtId="0" fontId="15" fillId="0" borderId="13">
      <alignment vertical="top"/>
    </xf>
    <xf numFmtId="0" fontId="14" fillId="19" borderId="0">
      <alignment vertical="top"/>
    </xf>
    <xf numFmtId="0" fontId="17" fillId="3" borderId="15">
      <alignment vertical="top"/>
    </xf>
    <xf numFmtId="0" fontId="7" fillId="3" borderId="10">
      <alignment vertical="top"/>
    </xf>
    <xf numFmtId="0" fontId="8" fillId="4" borderId="11">
      <alignment vertical="top"/>
    </xf>
    <xf numFmtId="0" fontId="12" fillId="22" borderId="0">
      <alignment vertical="top"/>
    </xf>
    <xf numFmtId="0" fontId="14" fillId="23" borderId="0">
      <alignment vertical="top"/>
    </xf>
    <xf numFmtId="0" fontId="5" fillId="0" borderId="9">
      <alignment vertical="top"/>
    </xf>
    <xf numFmtId="0" fontId="11" fillId="0" borderId="12">
      <alignment vertical="top"/>
    </xf>
    <xf numFmtId="0" fontId="23" fillId="25" borderId="0">
      <alignment vertical="top"/>
    </xf>
    <xf numFmtId="0" fontId="16" fillId="15" borderId="0">
      <alignment vertical="top"/>
    </xf>
    <xf numFmtId="0" fontId="12" fillId="8" borderId="0">
      <alignment vertical="top"/>
    </xf>
    <xf numFmtId="0" fontId="14" fillId="27" borderId="0">
      <alignment vertical="top"/>
    </xf>
    <xf numFmtId="0" fontId="12" fillId="28" borderId="0">
      <alignment vertical="top"/>
    </xf>
    <xf numFmtId="0" fontId="12" fillId="29" borderId="0">
      <alignment vertical="top"/>
    </xf>
    <xf numFmtId="0" fontId="12" fillId="24" borderId="0">
      <alignment vertical="top"/>
    </xf>
    <xf numFmtId="0" fontId="12" fillId="10" borderId="0">
      <alignment vertical="top"/>
    </xf>
    <xf numFmtId="0" fontId="14" fillId="26" borderId="0">
      <alignment vertical="top"/>
    </xf>
    <xf numFmtId="0" fontId="14" fillId="31" borderId="0">
      <alignment vertical="top"/>
    </xf>
    <xf numFmtId="0" fontId="12" fillId="17" borderId="0">
      <alignment vertical="top"/>
    </xf>
    <xf numFmtId="0" fontId="12" fillId="18" borderId="0">
      <alignment vertical="top"/>
    </xf>
    <xf numFmtId="0" fontId="14" fillId="20" borderId="0">
      <alignment vertical="top"/>
    </xf>
    <xf numFmtId="0" fontId="12" fillId="6" borderId="0">
      <alignment vertical="top"/>
    </xf>
    <xf numFmtId="0" fontId="14" fillId="12" borderId="0">
      <alignment vertical="top"/>
    </xf>
    <xf numFmtId="0" fontId="14" fillId="30" borderId="0">
      <alignment vertical="top"/>
    </xf>
    <xf numFmtId="0" fontId="12" fillId="32" borderId="0">
      <alignment vertical="top"/>
    </xf>
    <xf numFmtId="0" fontId="14" fillId="33" borderId="0">
      <alignment vertical="top"/>
    </xf>
  </cellStyleXfs>
  <cellXfs count="28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0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4"/>
  <sheetViews>
    <sheetView tabSelected="1" workbookViewId="0">
      <pane ySplit="8" topLeftCell="A9" activePane="bottomLeft" state="frozen"/>
      <selection/>
      <selection pane="bottomLeft" activeCell="D21" sqref="D21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23"/>
      <c r="AZ1" s="23"/>
      <c r="BA1" s="23"/>
      <c r="BB1" s="23"/>
      <c r="BC1" s="23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X3" s="24" t="s">
        <v>3</v>
      </c>
      <c r="AY3" s="24"/>
      <c r="AZ3" s="24"/>
      <c r="BA3" s="24"/>
      <c r="BB3" s="24"/>
      <c r="BC3" s="24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8"/>
      <c r="AN4" s="19" t="s">
        <v>10</v>
      </c>
      <c r="AO4" s="19"/>
      <c r="AP4" s="19"/>
      <c r="AQ4" s="19"/>
      <c r="AR4" s="19"/>
      <c r="AS4" s="19"/>
      <c r="AT4" s="19"/>
      <c r="AU4" s="19"/>
      <c r="AV4" s="19"/>
      <c r="AW4" s="19"/>
      <c r="AX4" s="25" t="s">
        <v>11</v>
      </c>
      <c r="AY4" s="25"/>
      <c r="AZ4" s="25"/>
      <c r="BA4" s="25"/>
      <c r="BB4" s="25"/>
      <c r="BC4" s="25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8"/>
      <c r="AN5" s="19" t="s">
        <v>16</v>
      </c>
      <c r="AO5" s="19" t="s">
        <v>17</v>
      </c>
      <c r="AP5" s="19"/>
      <c r="AQ5" s="19"/>
      <c r="AR5" s="19"/>
      <c r="AS5" s="19"/>
      <c r="AT5" s="19"/>
      <c r="AU5" s="19"/>
      <c r="AV5" s="19" t="s">
        <v>14</v>
      </c>
      <c r="AW5" s="19" t="s">
        <v>15</v>
      </c>
      <c r="AX5" s="25"/>
      <c r="AY5" s="25"/>
      <c r="AZ5" s="25"/>
      <c r="BA5" s="25"/>
      <c r="BB5" s="25"/>
      <c r="BC5" s="25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20" t="s">
        <v>27</v>
      </c>
      <c r="AN6" s="19"/>
      <c r="AO6" s="19" t="s">
        <v>28</v>
      </c>
      <c r="AP6" s="19" t="s">
        <v>19</v>
      </c>
      <c r="AQ6" s="19"/>
      <c r="AR6" s="19"/>
      <c r="AS6" s="19" t="s">
        <v>29</v>
      </c>
      <c r="AT6" s="19" t="s">
        <v>30</v>
      </c>
      <c r="AU6" s="19" t="s">
        <v>31</v>
      </c>
      <c r="AV6" s="19"/>
      <c r="AW6" s="19"/>
      <c r="AX6" s="19" t="s">
        <v>19</v>
      </c>
      <c r="AY6" s="19" t="s">
        <v>29</v>
      </c>
      <c r="AZ6" s="19" t="s">
        <v>30</v>
      </c>
      <c r="BA6" s="19" t="s">
        <v>31</v>
      </c>
      <c r="BB6" s="19"/>
      <c r="BC6" s="19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20"/>
      <c r="AN7" s="19"/>
      <c r="AO7" s="19"/>
      <c r="AP7" s="19" t="s">
        <v>41</v>
      </c>
      <c r="AQ7" s="19" t="s">
        <v>42</v>
      </c>
      <c r="AR7" s="19" t="s">
        <v>43</v>
      </c>
      <c r="AS7" s="19"/>
      <c r="AT7" s="19"/>
      <c r="AU7" s="19"/>
      <c r="AV7" s="19"/>
      <c r="AW7" s="19"/>
      <c r="AX7" s="26"/>
      <c r="AY7" s="26"/>
      <c r="AZ7" s="26"/>
      <c r="BA7" s="19" t="s">
        <v>19</v>
      </c>
      <c r="BB7" s="19" t="s">
        <v>29</v>
      </c>
      <c r="BC7" s="19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20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26"/>
      <c r="AY8" s="26"/>
      <c r="AZ8" s="26"/>
      <c r="BA8" s="19"/>
      <c r="BB8" s="19"/>
      <c r="BC8" s="19"/>
    </row>
    <row r="9" ht="19.5" customHeight="1" spans="1:55">
      <c r="A9" s="12"/>
      <c r="B9" s="13" t="s">
        <v>58</v>
      </c>
      <c r="C9" s="13"/>
      <c r="D9" s="13"/>
      <c r="E9" s="14">
        <f t="shared" ref="E9:E14" si="0">SUM(F9,AN9)</f>
        <v>40</v>
      </c>
      <c r="F9" s="15">
        <f t="shared" ref="F9:F14" si="1">SUM(G9,AG9,AH9)</f>
        <v>40</v>
      </c>
      <c r="G9" s="15">
        <v>40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4" si="2">I9-SUM(J9:S9)</f>
        <v>0</v>
      </c>
      <c r="U9" s="15">
        <v>0</v>
      </c>
      <c r="V9" s="15">
        <v>0</v>
      </c>
      <c r="W9" s="15">
        <v>0</v>
      </c>
      <c r="X9" s="15">
        <f t="shared" ref="X9:X14" si="3">SUM(Y9,AC9)</f>
        <v>40</v>
      </c>
      <c r="Y9" s="15">
        <f t="shared" ref="Y9:Y14" si="4">SUM(Z9:AB9)</f>
        <v>40</v>
      </c>
      <c r="Z9" s="15">
        <v>40</v>
      </c>
      <c r="AA9" s="15">
        <v>0</v>
      </c>
      <c r="AB9" s="15">
        <v>0</v>
      </c>
      <c r="AC9" s="15">
        <v>0</v>
      </c>
      <c r="AD9" s="15">
        <f t="shared" ref="AD9:AD14" si="5">SUM(AE9,AF9)</f>
        <v>0</v>
      </c>
      <c r="AE9" s="15">
        <v>0</v>
      </c>
      <c r="AF9" s="15">
        <v>0</v>
      </c>
      <c r="AG9" s="15">
        <v>0</v>
      </c>
      <c r="AH9" s="15">
        <f t="shared" ref="AH9:AH14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21">
        <v>0</v>
      </c>
      <c r="AN9" s="22">
        <f t="shared" ref="AN9:AN14" si="7">SUM(AO9,AV9,AW9)</f>
        <v>0</v>
      </c>
      <c r="AO9" s="22">
        <f t="shared" ref="AO9:AO14" si="8">SUM(AP9,AS9,AT9,AU9)</f>
        <v>0</v>
      </c>
      <c r="AP9" s="22">
        <f t="shared" ref="AP9:AP14" si="9">IFERROR(AX9-BA9,0)</f>
        <v>0</v>
      </c>
      <c r="AQ9" s="22">
        <v>0</v>
      </c>
      <c r="AR9" s="22">
        <f t="shared" ref="AR9:AR14" si="10">IFERROR((AX9-AQ9-BA9),0)</f>
        <v>0</v>
      </c>
      <c r="AS9" s="22">
        <f t="shared" ref="AS9:AS14" si="11">IFERROR((AY9-BB9),0)</f>
        <v>0</v>
      </c>
      <c r="AT9" s="22">
        <f t="shared" ref="AT9:AT14" si="12">IFERROR((AZ9-BC9),0)</f>
        <v>0</v>
      </c>
      <c r="AU9" s="22">
        <f t="shared" ref="AU9:AU14" si="13">IFERROR(SUM(BA9:BC9),0)</f>
        <v>0</v>
      </c>
      <c r="AV9" s="22">
        <v>0</v>
      </c>
      <c r="AW9" s="22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40</v>
      </c>
      <c r="F10" s="15">
        <f t="shared" si="1"/>
        <v>40</v>
      </c>
      <c r="G10" s="15">
        <v>40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40</v>
      </c>
      <c r="Y10" s="15">
        <f t="shared" si="4"/>
        <v>40</v>
      </c>
      <c r="Z10" s="15">
        <v>40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21">
        <v>0</v>
      </c>
      <c r="AN10" s="22">
        <f t="shared" si="7"/>
        <v>0</v>
      </c>
      <c r="AO10" s="22">
        <f t="shared" si="8"/>
        <v>0</v>
      </c>
      <c r="AP10" s="22">
        <f t="shared" si="9"/>
        <v>0</v>
      </c>
      <c r="AQ10" s="22">
        <v>0</v>
      </c>
      <c r="AR10" s="22">
        <f t="shared" si="10"/>
        <v>0</v>
      </c>
      <c r="AS10" s="22">
        <f t="shared" si="11"/>
        <v>0</v>
      </c>
      <c r="AT10" s="22">
        <f t="shared" si="12"/>
        <v>0</v>
      </c>
      <c r="AU10" s="22">
        <f t="shared" si="13"/>
        <v>0</v>
      </c>
      <c r="AV10" s="22">
        <v>0</v>
      </c>
      <c r="AW10" s="22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</row>
    <row r="11" ht="19.5" customHeight="1" spans="1:55">
      <c r="A11" s="12" t="s">
        <v>61</v>
      </c>
      <c r="B11" s="13" t="s">
        <v>60</v>
      </c>
      <c r="C11" s="13"/>
      <c r="D11" s="13"/>
      <c r="E11" s="14">
        <f t="shared" si="0"/>
        <v>40</v>
      </c>
      <c r="F11" s="15">
        <f t="shared" si="1"/>
        <v>40</v>
      </c>
      <c r="G11" s="15">
        <v>40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40</v>
      </c>
      <c r="Y11" s="15">
        <f t="shared" si="4"/>
        <v>40</v>
      </c>
      <c r="Z11" s="15">
        <v>40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21">
        <v>0</v>
      </c>
      <c r="AN11" s="22">
        <f t="shared" si="7"/>
        <v>0</v>
      </c>
      <c r="AO11" s="22">
        <f t="shared" si="8"/>
        <v>0</v>
      </c>
      <c r="AP11" s="22">
        <f t="shared" si="9"/>
        <v>0</v>
      </c>
      <c r="AQ11" s="22">
        <v>0</v>
      </c>
      <c r="AR11" s="22">
        <f t="shared" si="10"/>
        <v>0</v>
      </c>
      <c r="AS11" s="22">
        <f t="shared" si="11"/>
        <v>0</v>
      </c>
      <c r="AT11" s="22">
        <f t="shared" si="12"/>
        <v>0</v>
      </c>
      <c r="AU11" s="22">
        <f t="shared" si="13"/>
        <v>0</v>
      </c>
      <c r="AV11" s="22">
        <v>0</v>
      </c>
      <c r="AW11" s="22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</row>
    <row r="12" ht="19.5" customHeight="1" spans="1:55">
      <c r="A12" s="12"/>
      <c r="B12" s="13"/>
      <c r="C12" s="13" t="s">
        <v>62</v>
      </c>
      <c r="D12" s="13" t="s">
        <v>63</v>
      </c>
      <c r="E12" s="14">
        <f t="shared" si="0"/>
        <v>20.32</v>
      </c>
      <c r="F12" s="15">
        <f t="shared" si="1"/>
        <v>20.32</v>
      </c>
      <c r="G12" s="15">
        <v>20.32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20.32</v>
      </c>
      <c r="Y12" s="15">
        <f t="shared" si="4"/>
        <v>20.32</v>
      </c>
      <c r="Z12" s="15">
        <v>20.32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21">
        <v>0</v>
      </c>
      <c r="AN12" s="22">
        <f t="shared" si="7"/>
        <v>0</v>
      </c>
      <c r="AO12" s="22">
        <f t="shared" si="8"/>
        <v>0</v>
      </c>
      <c r="AP12" s="22">
        <f t="shared" si="9"/>
        <v>0</v>
      </c>
      <c r="AQ12" s="22">
        <v>0</v>
      </c>
      <c r="AR12" s="22">
        <f t="shared" si="10"/>
        <v>0</v>
      </c>
      <c r="AS12" s="22">
        <f t="shared" si="11"/>
        <v>0</v>
      </c>
      <c r="AT12" s="22">
        <f t="shared" si="12"/>
        <v>0</v>
      </c>
      <c r="AU12" s="22">
        <f t="shared" si="13"/>
        <v>0</v>
      </c>
      <c r="AV12" s="22">
        <v>0</v>
      </c>
      <c r="AW12" s="22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</row>
    <row r="13" ht="19.5" customHeight="1" spans="1:55">
      <c r="A13" s="12"/>
      <c r="B13" s="13"/>
      <c r="C13" s="13" t="s">
        <v>64</v>
      </c>
      <c r="D13" s="13" t="s">
        <v>65</v>
      </c>
      <c r="E13" s="14">
        <f t="shared" si="0"/>
        <v>8.68</v>
      </c>
      <c r="F13" s="15">
        <f t="shared" si="1"/>
        <v>8.68</v>
      </c>
      <c r="G13" s="15">
        <v>8.68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8.68</v>
      </c>
      <c r="Y13" s="15">
        <f t="shared" si="4"/>
        <v>8.68</v>
      </c>
      <c r="Z13" s="15">
        <v>8.68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21">
        <v>0</v>
      </c>
      <c r="AN13" s="22">
        <f t="shared" si="7"/>
        <v>0</v>
      </c>
      <c r="AO13" s="22">
        <f t="shared" si="8"/>
        <v>0</v>
      </c>
      <c r="AP13" s="22">
        <f t="shared" si="9"/>
        <v>0</v>
      </c>
      <c r="AQ13" s="22">
        <v>0</v>
      </c>
      <c r="AR13" s="22">
        <f t="shared" si="10"/>
        <v>0</v>
      </c>
      <c r="AS13" s="22">
        <f t="shared" si="11"/>
        <v>0</v>
      </c>
      <c r="AT13" s="22">
        <f t="shared" si="12"/>
        <v>0</v>
      </c>
      <c r="AU13" s="22">
        <f t="shared" si="13"/>
        <v>0</v>
      </c>
      <c r="AV13" s="22">
        <v>0</v>
      </c>
      <c r="AW13" s="22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</row>
    <row r="14" ht="19.5" customHeight="1" spans="1:55">
      <c r="A14" s="12"/>
      <c r="B14" s="13"/>
      <c r="C14" s="13" t="s">
        <v>66</v>
      </c>
      <c r="D14" s="13" t="s">
        <v>67</v>
      </c>
      <c r="E14" s="14">
        <f t="shared" si="0"/>
        <v>11</v>
      </c>
      <c r="F14" s="15">
        <f t="shared" si="1"/>
        <v>11</v>
      </c>
      <c r="G14" s="15">
        <v>11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11</v>
      </c>
      <c r="Y14" s="15">
        <f t="shared" si="4"/>
        <v>11</v>
      </c>
      <c r="Z14" s="15">
        <v>11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21">
        <v>0</v>
      </c>
      <c r="AN14" s="22">
        <f t="shared" si="7"/>
        <v>0</v>
      </c>
      <c r="AO14" s="22">
        <f t="shared" si="8"/>
        <v>0</v>
      </c>
      <c r="AP14" s="22">
        <f t="shared" si="9"/>
        <v>0</v>
      </c>
      <c r="AQ14" s="22">
        <v>0</v>
      </c>
      <c r="AR14" s="22">
        <f t="shared" si="10"/>
        <v>0</v>
      </c>
      <c r="AS14" s="22">
        <f t="shared" si="11"/>
        <v>0</v>
      </c>
      <c r="AT14" s="22">
        <f t="shared" si="12"/>
        <v>0</v>
      </c>
      <c r="AU14" s="22">
        <f t="shared" si="13"/>
        <v>0</v>
      </c>
      <c r="AV14" s="22">
        <v>0</v>
      </c>
      <c r="AW14" s="22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</row>
  </sheetData>
  <mergeCells count="58">
    <mergeCell ref="A1:B1"/>
    <mergeCell ref="C1:D1"/>
    <mergeCell ref="A2:BC2"/>
    <mergeCell ref="A3:F3"/>
    <mergeCell ref="AT3:AW3"/>
    <mergeCell ref="AX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" footer="0.5"/>
  <headerFooter/>
  <ignoredErrors>
    <ignoredError sqref="AU9:AU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2025-03-04T06:41:27Z</dcterms:created>
  <dcterms:modified xsi:type="dcterms:W3CDTF">2025-03-04T06:43:02Z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