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960"/>
  </bookViews>
  <sheets>
    <sheet name="7211 - 项目支出预算表（分资金性质）" sheetId="2" r:id="rId1"/>
  </sheets>
  <calcPr calcId="144525" concurrentCalc="0"/>
</workbook>
</file>

<file path=xl/sharedStrings.xml><?xml version="1.0" encoding="utf-8"?>
<sst xmlns="http://schemas.openxmlformats.org/spreadsheetml/2006/main" count="73">
  <si>
    <t>项目支出预算表（分资金性质）</t>
  </si>
  <si>
    <t>部门（单位）：青岛市黄岛区工商业联合会</t>
  </si>
  <si>
    <t xml:space="preserve"> </t>
  </si>
  <si>
    <t>单位：万元</t>
  </si>
  <si>
    <t>部门（单位）代码</t>
  </si>
  <si>
    <t>部门（单位）名称</t>
  </si>
  <si>
    <t>项目代码</t>
  </si>
  <si>
    <t>项目名称</t>
  </si>
  <si>
    <t>总计</t>
  </si>
  <si>
    <t>本年收入</t>
  </si>
  <si>
    <t>上年结转结余</t>
  </si>
  <si>
    <t>合计</t>
  </si>
  <si>
    <t>财政拨款</t>
  </si>
  <si>
    <t>财政专户管理资金</t>
  </si>
  <si>
    <t>单位资金</t>
  </si>
  <si>
    <t>上年结转小计</t>
  </si>
  <si>
    <t>财政拨款安排</t>
  </si>
  <si>
    <t>财政拨款安排结转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</si>
  <si>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</si>
  <si>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</si>
  <si>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</si>
  <si>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</si>
  <si>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</si>
  <si>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</si>
  <si>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</si>
  <si>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</si>
  <si>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</si>
  <si>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</si>
  <si>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</si>
  <si>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</si>
  <si>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</si>
  <si>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上级转移支付</t>
  </si>
  <si>
    <t>一般公共预算合计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</si>
  <si>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</si>
  <si>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</si>
  <si>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</si>
  <si>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</si>
  <si>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</si>
  <si>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</si>
  <si>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</si>
  <si>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</si>
  <si>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</si>
  <si>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</si>
  <si>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</si>
  <si>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国有资本经营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</si>
  <si>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</si>
  <si>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</si>
  <si>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</si>
  <si>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</si>
  <si>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</si>
  <si>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</si>
  <si>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</si>
  <si>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</si>
  <si>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</si>
  <si>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</si>
  <si>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</si>
  <si>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</si>
  <si>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</si>
  <si>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合　计</t>
  </si>
  <si>
    <t>313</t>
  </si>
  <si>
    <t>青岛市黄岛区工商业联合会</t>
  </si>
  <si>
    <t>313001</t>
  </si>
  <si>
    <t>青岛市黄岛区工商业联合会本级</t>
  </si>
  <si>
    <t>37021125002203130007L</t>
  </si>
  <si>
    <t>三513-劳务派遣人员费用</t>
  </si>
  <si>
    <t>37021125002203130008A</t>
  </si>
  <si>
    <t>三522-非派遣人员费用</t>
  </si>
  <si>
    <t>370211250022031300092</t>
  </si>
  <si>
    <t>四1022-办公场所运行费</t>
  </si>
  <si>
    <t>37021125002203130010C</t>
  </si>
  <si>
    <t>四1222-民营经济发展工作经费</t>
  </si>
  <si>
    <t>370211250022031300119</t>
  </si>
  <si>
    <t>四1222-工商联工作经费</t>
  </si>
</sst>
</file>

<file path=xl/styles.xml><?xml version="1.0" encoding="utf-8"?>
<styleSheet xmlns="http://schemas.openxmlformats.org/spreadsheetml/2006/main">
  <numFmts count="5">
    <numFmt numFmtId="176" formatCode="_(&quot;$&quot;* #,##0_);_(&quot;$&quot;* \(#,##0\);_(&quot;$&quot;* &quot;-&quot;_);_(@_)"/>
    <numFmt numFmtId="177" formatCode="_(* #,##0_);_(* \(#,##0\);_(* &quot;-&quot;_);_(@_)"/>
    <numFmt numFmtId="178" formatCode="_(* #,##0.00_);_(* \(#,##0.00\);_(* &quot;-&quot;??_);_(@_)"/>
    <numFmt numFmtId="179" formatCode="#,##0.00_ ;\-#,##0.00;;"/>
    <numFmt numFmtId="180" formatCode="_(&quot;$&quot;* #,##0.00_);_(&quot;$&quot;* \(#,##0.00\);_(&quot;$&quot;* &quot;-&quot;??_);_(@_)"/>
  </numFmts>
  <fonts count="24">
    <font>
      <sz val="11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0"/>
      <name val="宋体"/>
      <charset val="134"/>
    </font>
    <font>
      <sz val="18"/>
      <name val="宋体"/>
      <charset val="134"/>
    </font>
    <font>
      <sz val="7"/>
      <name val="Calibri"/>
      <charset val="134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top"/>
    </xf>
    <xf numFmtId="176" fontId="1" fillId="0" borderId="0">
      <alignment vertical="top"/>
    </xf>
    <xf numFmtId="0" fontId="7" fillId="10" borderId="0">
      <alignment vertical="top"/>
    </xf>
    <xf numFmtId="0" fontId="16" fillId="19" borderId="9">
      <alignment vertical="top"/>
    </xf>
    <xf numFmtId="180" fontId="1" fillId="0" borderId="0">
      <alignment vertical="top"/>
    </xf>
    <xf numFmtId="177" fontId="1" fillId="0" borderId="0">
      <alignment vertical="top"/>
    </xf>
    <xf numFmtId="0" fontId="7" fillId="6" borderId="0">
      <alignment vertical="top"/>
    </xf>
    <xf numFmtId="0" fontId="14" fillId="16" borderId="0">
      <alignment vertical="top"/>
    </xf>
    <xf numFmtId="178" fontId="1" fillId="0" borderId="0">
      <alignment vertical="top"/>
    </xf>
    <xf numFmtId="0" fontId="5" fillId="14" borderId="0">
      <alignment vertical="top"/>
    </xf>
    <xf numFmtId="0" fontId="11" fillId="0" borderId="0" applyNumberFormat="0" applyFill="0" applyBorder="0" applyAlignment="0" applyProtection="0">
      <alignment vertical="center"/>
    </xf>
    <xf numFmtId="9" fontId="1" fillId="0" borderId="0">
      <alignment vertical="top"/>
    </xf>
    <xf numFmtId="0" fontId="8" fillId="0" borderId="0" applyNumberFormat="0" applyFill="0" applyBorder="0" applyAlignment="0" applyProtection="0">
      <alignment vertical="center"/>
    </xf>
    <xf numFmtId="0" fontId="1" fillId="13" borderId="8">
      <alignment vertical="top"/>
    </xf>
    <xf numFmtId="0" fontId="5" fillId="7" borderId="0">
      <alignment vertical="top"/>
    </xf>
    <xf numFmtId="0" fontId="13" fillId="0" borderId="0">
      <alignment vertical="top"/>
    </xf>
    <xf numFmtId="0" fontId="6" fillId="0" borderId="0">
      <alignment vertical="top"/>
    </xf>
    <xf numFmtId="0" fontId="10" fillId="0" borderId="0">
      <alignment vertical="top"/>
    </xf>
    <xf numFmtId="0" fontId="17" fillId="0" borderId="0">
      <alignment vertical="top"/>
    </xf>
    <xf numFmtId="0" fontId="9" fillId="0" borderId="6">
      <alignment vertical="top"/>
    </xf>
    <xf numFmtId="0" fontId="12" fillId="0" borderId="7">
      <alignment vertical="top"/>
    </xf>
    <xf numFmtId="0" fontId="5" fillId="12" borderId="0">
      <alignment vertical="top"/>
    </xf>
    <xf numFmtId="0" fontId="13" fillId="0" borderId="10">
      <alignment vertical="top"/>
    </xf>
    <xf numFmtId="0" fontId="5" fillId="24" borderId="0">
      <alignment vertical="top"/>
    </xf>
    <xf numFmtId="0" fontId="20" fillId="27" borderId="12">
      <alignment vertical="top"/>
    </xf>
    <xf numFmtId="0" fontId="21" fillId="27" borderId="9">
      <alignment vertical="top"/>
    </xf>
    <xf numFmtId="0" fontId="22" fillId="32" borderId="13">
      <alignment vertical="top"/>
    </xf>
    <xf numFmtId="0" fontId="7" fillId="29" borderId="0">
      <alignment vertical="top"/>
    </xf>
    <xf numFmtId="0" fontId="5" fillId="4" borderId="0">
      <alignment vertical="top"/>
    </xf>
    <xf numFmtId="0" fontId="19" fillId="0" borderId="11">
      <alignment vertical="top"/>
    </xf>
    <xf numFmtId="0" fontId="23" fillId="0" borderId="14">
      <alignment vertical="top"/>
    </xf>
    <xf numFmtId="0" fontId="18" fillId="22" borderId="0">
      <alignment vertical="top"/>
    </xf>
    <xf numFmtId="0" fontId="15" fillId="18" borderId="0">
      <alignment vertical="top"/>
    </xf>
    <xf numFmtId="0" fontId="7" fillId="21" borderId="0">
      <alignment vertical="top"/>
    </xf>
    <xf numFmtId="0" fontId="5" fillId="26" borderId="0">
      <alignment vertical="top"/>
    </xf>
    <xf numFmtId="0" fontId="7" fillId="9" borderId="0">
      <alignment vertical="top"/>
    </xf>
    <xf numFmtId="0" fontId="7" fillId="5" borderId="0">
      <alignment vertical="top"/>
    </xf>
    <xf numFmtId="0" fontId="7" fillId="8" borderId="0">
      <alignment vertical="top"/>
    </xf>
    <xf numFmtId="0" fontId="7" fillId="20" borderId="0">
      <alignment vertical="top"/>
    </xf>
    <xf numFmtId="0" fontId="5" fillId="11" borderId="0">
      <alignment vertical="top"/>
    </xf>
    <xf numFmtId="0" fontId="5" fillId="3" borderId="0">
      <alignment vertical="top"/>
    </xf>
    <xf numFmtId="0" fontId="7" fillId="28" borderId="0">
      <alignment vertical="top"/>
    </xf>
    <xf numFmtId="0" fontId="7" fillId="31" borderId="0">
      <alignment vertical="top"/>
    </xf>
    <xf numFmtId="0" fontId="5" fillId="33" borderId="0">
      <alignment vertical="top"/>
    </xf>
    <xf numFmtId="0" fontId="7" fillId="15" borderId="0">
      <alignment vertical="top"/>
    </xf>
    <xf numFmtId="0" fontId="5" fillId="17" borderId="0">
      <alignment vertical="top"/>
    </xf>
    <xf numFmtId="0" fontId="5" fillId="25" borderId="0">
      <alignment vertical="top"/>
    </xf>
    <xf numFmtId="0" fontId="7" fillId="30" borderId="0">
      <alignment vertical="top"/>
    </xf>
    <xf numFmtId="0" fontId="5" fillId="23" borderId="0">
      <alignment vertical="top"/>
    </xf>
  </cellStyleXfs>
  <cellXfs count="21">
    <xf numFmtId="0" fontId="0" fillId="0" borderId="0" xfId="0" applyFont="1">
      <alignment vertical="top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vertical="center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179" fontId="2" fillId="0" borderId="2" xfId="0" applyNumberFormat="1" applyFont="1" applyBorder="1" applyAlignment="1">
      <alignment horizontal="right" vertical="center"/>
    </xf>
    <xf numFmtId="179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top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C17"/>
  <sheetViews>
    <sheetView tabSelected="1" workbookViewId="0">
      <pane ySplit="8" topLeftCell="A9" activePane="bottomLeft" state="frozen"/>
      <selection/>
      <selection pane="bottomLeft" activeCell="G21" sqref="G21"/>
    </sheetView>
  </sheetViews>
  <sheetFormatPr defaultColWidth="8.85185185185185" defaultRowHeight="15" customHeight="1"/>
  <cols>
    <col min="1" max="1" width="12.712962962963" customWidth="1"/>
    <col min="2" max="2" width="37.712962962963" customWidth="1"/>
    <col min="3" max="3" width="22.4259259259259" customWidth="1"/>
    <col min="4" max="4" width="36" customWidth="1"/>
    <col min="5" max="14" width="18.2777777777778" customWidth="1"/>
    <col min="15" max="15" width="18.8518518518519" customWidth="1"/>
    <col min="16" max="17" width="18.2777777777778" customWidth="1"/>
    <col min="18" max="18" width="18.8518518518519" customWidth="1"/>
    <col min="19" max="49" width="18.2777777777778" customWidth="1"/>
    <col min="50" max="55" width="8.85185185185185" hidden="1" customWidth="1"/>
  </cols>
  <sheetData>
    <row r="1" ht="19.5" customHeight="1" spans="1:55">
      <c r="A1" s="2"/>
      <c r="B1" s="2"/>
      <c r="C1" s="2"/>
      <c r="D1" s="2"/>
      <c r="F1" s="3"/>
      <c r="G1" s="3"/>
      <c r="H1" s="3"/>
      <c r="I1" s="3"/>
      <c r="J1" s="3"/>
      <c r="K1" s="3"/>
      <c r="L1" s="3"/>
      <c r="M1" s="3"/>
      <c r="N1" s="3"/>
      <c r="P1" s="3"/>
      <c r="Q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Y1" s="18"/>
      <c r="AZ1" s="18"/>
      <c r="BA1" s="18"/>
      <c r="BB1" s="18"/>
      <c r="BC1" s="18"/>
    </row>
    <row r="2" ht="38.1" customHeight="1" spans="1:5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Y2" s="18"/>
      <c r="AZ2" s="18"/>
      <c r="BA2" s="18"/>
      <c r="BB2" s="18"/>
      <c r="BC2" s="18"/>
    </row>
    <row r="3" ht="19.5" customHeight="1" spans="1:55">
      <c r="A3" s="2" t="s">
        <v>1</v>
      </c>
      <c r="B3" s="5" t="s">
        <v>2</v>
      </c>
      <c r="C3" s="2"/>
      <c r="D3" s="5" t="s">
        <v>2</v>
      </c>
      <c r="E3" s="6"/>
      <c r="F3" s="2"/>
      <c r="G3" s="3"/>
      <c r="H3" s="3"/>
      <c r="I3" s="3"/>
      <c r="J3" s="3"/>
      <c r="K3" s="3"/>
      <c r="L3" s="3"/>
      <c r="M3" s="3"/>
      <c r="N3" s="3"/>
      <c r="P3" s="3"/>
      <c r="Q3" s="3"/>
      <c r="S3" s="3"/>
      <c r="T3" s="3"/>
      <c r="U3" s="3"/>
      <c r="V3" s="3"/>
      <c r="W3" s="3"/>
      <c r="X3" s="3"/>
      <c r="Y3" s="3"/>
      <c r="Z3" s="3"/>
      <c r="AA3" s="3"/>
      <c r="AB3" s="17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17" t="s">
        <v>3</v>
      </c>
      <c r="AU3" s="17"/>
      <c r="AV3" s="17"/>
      <c r="AW3" s="17"/>
      <c r="AY3" s="18"/>
      <c r="AZ3" s="18"/>
      <c r="BA3" s="18"/>
      <c r="BB3" s="18"/>
      <c r="BC3" s="18"/>
    </row>
    <row r="4" s="1" customFormat="1" ht="19.5" customHeight="1" spans="1:55">
      <c r="A4" s="7" t="s">
        <v>4</v>
      </c>
      <c r="B4" s="8" t="s">
        <v>5</v>
      </c>
      <c r="C4" s="7" t="s">
        <v>6</v>
      </c>
      <c r="D4" s="8" t="s">
        <v>7</v>
      </c>
      <c r="E4" s="9" t="s">
        <v>8</v>
      </c>
      <c r="F4" s="10" t="s">
        <v>9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 t="s">
        <v>10</v>
      </c>
      <c r="AO4" s="10"/>
      <c r="AP4" s="10"/>
      <c r="AQ4" s="10"/>
      <c r="AR4" s="10"/>
      <c r="AS4" s="10"/>
      <c r="AT4" s="10"/>
      <c r="AU4" s="10"/>
      <c r="AV4" s="10"/>
      <c r="AW4" s="10"/>
      <c r="AY4" s="18"/>
      <c r="AZ4" s="18"/>
      <c r="BA4" s="18"/>
      <c r="BB4" s="18"/>
      <c r="BC4" s="18"/>
    </row>
    <row r="5" s="1" customFormat="1" ht="19.5" customHeight="1" spans="1:55">
      <c r="A5" s="7"/>
      <c r="B5" s="8"/>
      <c r="C5" s="7"/>
      <c r="D5" s="8"/>
      <c r="E5" s="11"/>
      <c r="F5" s="8" t="s">
        <v>11</v>
      </c>
      <c r="G5" s="10" t="s">
        <v>12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8" t="s">
        <v>13</v>
      </c>
      <c r="AH5" s="10" t="s">
        <v>14</v>
      </c>
      <c r="AI5" s="10"/>
      <c r="AJ5" s="10"/>
      <c r="AK5" s="10"/>
      <c r="AL5" s="10"/>
      <c r="AM5" s="10"/>
      <c r="AN5" s="8" t="s">
        <v>15</v>
      </c>
      <c r="AO5" s="10" t="s">
        <v>16</v>
      </c>
      <c r="AP5" s="10"/>
      <c r="AQ5" s="10"/>
      <c r="AR5" s="10"/>
      <c r="AS5" s="10"/>
      <c r="AT5" s="10"/>
      <c r="AU5" s="10"/>
      <c r="AV5" s="8" t="s">
        <v>13</v>
      </c>
      <c r="AW5" s="8" t="s">
        <v>14</v>
      </c>
      <c r="AX5" s="7" t="s">
        <v>17</v>
      </c>
      <c r="AY5" s="19"/>
      <c r="AZ5" s="19"/>
      <c r="BA5" s="19"/>
      <c r="BB5" s="19"/>
      <c r="BC5" s="19"/>
    </row>
    <row r="6" s="1" customFormat="1" ht="19.5" customHeight="1" spans="1:55">
      <c r="A6" s="7"/>
      <c r="B6" s="8"/>
      <c r="C6" s="7"/>
      <c r="D6" s="8"/>
      <c r="E6" s="11"/>
      <c r="F6" s="8"/>
      <c r="G6" s="8" t="s">
        <v>18</v>
      </c>
      <c r="H6" s="10" t="s">
        <v>19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 t="s">
        <v>20</v>
      </c>
      <c r="Y6" s="10"/>
      <c r="Z6" s="10"/>
      <c r="AA6" s="10"/>
      <c r="AB6" s="10"/>
      <c r="AC6" s="10"/>
      <c r="AD6" s="10" t="s">
        <v>21</v>
      </c>
      <c r="AE6" s="10"/>
      <c r="AF6" s="10"/>
      <c r="AG6" s="8"/>
      <c r="AH6" s="8" t="s">
        <v>22</v>
      </c>
      <c r="AI6" s="8" t="s">
        <v>23</v>
      </c>
      <c r="AJ6" s="8" t="s">
        <v>24</v>
      </c>
      <c r="AK6" s="8" t="s">
        <v>25</v>
      </c>
      <c r="AL6" s="8" t="s">
        <v>26</v>
      </c>
      <c r="AM6" s="8" t="s">
        <v>27</v>
      </c>
      <c r="AN6" s="8"/>
      <c r="AO6" s="8" t="s">
        <v>28</v>
      </c>
      <c r="AP6" s="10" t="s">
        <v>19</v>
      </c>
      <c r="AQ6" s="10"/>
      <c r="AR6" s="10"/>
      <c r="AS6" s="8" t="s">
        <v>29</v>
      </c>
      <c r="AT6" s="8" t="s">
        <v>30</v>
      </c>
      <c r="AU6" s="8" t="s">
        <v>31</v>
      </c>
      <c r="AV6" s="8"/>
      <c r="AW6" s="8"/>
      <c r="AX6" s="7" t="s">
        <v>19</v>
      </c>
      <c r="AY6" s="7" t="s">
        <v>29</v>
      </c>
      <c r="AZ6" s="7" t="s">
        <v>30</v>
      </c>
      <c r="BA6" s="7" t="s">
        <v>31</v>
      </c>
      <c r="BB6" s="7"/>
      <c r="BC6" s="7"/>
    </row>
    <row r="7" s="1" customFormat="1" ht="19.5" customHeight="1" spans="1:55">
      <c r="A7" s="7"/>
      <c r="B7" s="8"/>
      <c r="C7" s="7"/>
      <c r="D7" s="8"/>
      <c r="E7" s="11"/>
      <c r="F7" s="8"/>
      <c r="G7" s="8"/>
      <c r="H7" s="8" t="s">
        <v>32</v>
      </c>
      <c r="I7" s="10" t="s">
        <v>19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8" t="s">
        <v>33</v>
      </c>
      <c r="V7" s="8" t="s">
        <v>34</v>
      </c>
      <c r="W7" s="8" t="s">
        <v>35</v>
      </c>
      <c r="X7" s="8" t="s">
        <v>36</v>
      </c>
      <c r="Y7" s="10" t="s">
        <v>29</v>
      </c>
      <c r="Z7" s="10"/>
      <c r="AA7" s="10"/>
      <c r="AB7" s="10"/>
      <c r="AC7" s="8" t="s">
        <v>37</v>
      </c>
      <c r="AD7" s="8" t="s">
        <v>38</v>
      </c>
      <c r="AE7" s="8" t="s">
        <v>39</v>
      </c>
      <c r="AF7" s="8" t="s">
        <v>40</v>
      </c>
      <c r="AG7" s="8"/>
      <c r="AH7" s="8"/>
      <c r="AI7" s="8"/>
      <c r="AJ7" s="8"/>
      <c r="AK7" s="8"/>
      <c r="AL7" s="8"/>
      <c r="AM7" s="8"/>
      <c r="AN7" s="8"/>
      <c r="AO7" s="8"/>
      <c r="AP7" s="8" t="s">
        <v>41</v>
      </c>
      <c r="AQ7" s="8" t="s">
        <v>42</v>
      </c>
      <c r="AR7" s="8" t="s">
        <v>43</v>
      </c>
      <c r="AS7" s="8"/>
      <c r="AT7" s="8"/>
      <c r="AU7" s="8"/>
      <c r="AV7" s="8"/>
      <c r="AW7" s="8"/>
      <c r="AX7" s="19"/>
      <c r="AY7" s="19"/>
      <c r="AZ7" s="19"/>
      <c r="BA7" s="7" t="s">
        <v>19</v>
      </c>
      <c r="BB7" s="7" t="s">
        <v>29</v>
      </c>
      <c r="BC7" s="7" t="s">
        <v>44</v>
      </c>
    </row>
    <row r="8" s="1" customFormat="1" ht="33.6" customHeight="1" spans="1:55">
      <c r="A8" s="7"/>
      <c r="B8" s="8"/>
      <c r="C8" s="7"/>
      <c r="D8" s="8"/>
      <c r="E8" s="11"/>
      <c r="F8" s="8"/>
      <c r="G8" s="8"/>
      <c r="H8" s="8"/>
      <c r="I8" s="16" t="s">
        <v>45</v>
      </c>
      <c r="J8" s="16" t="s">
        <v>42</v>
      </c>
      <c r="K8" s="16" t="s">
        <v>46</v>
      </c>
      <c r="L8" s="16" t="s">
        <v>47</v>
      </c>
      <c r="M8" s="16" t="s">
        <v>48</v>
      </c>
      <c r="N8" s="16" t="s">
        <v>49</v>
      </c>
      <c r="O8" s="16" t="s">
        <v>39</v>
      </c>
      <c r="P8" s="16" t="s">
        <v>50</v>
      </c>
      <c r="Q8" s="16" t="s">
        <v>51</v>
      </c>
      <c r="R8" s="16" t="s">
        <v>52</v>
      </c>
      <c r="S8" s="16" t="s">
        <v>53</v>
      </c>
      <c r="T8" s="16" t="s">
        <v>54</v>
      </c>
      <c r="U8" s="8"/>
      <c r="V8" s="8"/>
      <c r="W8" s="8"/>
      <c r="X8" s="8"/>
      <c r="Y8" s="16" t="s">
        <v>45</v>
      </c>
      <c r="Z8" s="16" t="s">
        <v>55</v>
      </c>
      <c r="AA8" s="16" t="s">
        <v>56</v>
      </c>
      <c r="AB8" s="16" t="s">
        <v>57</v>
      </c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19"/>
      <c r="AY8" s="19"/>
      <c r="AZ8" s="19"/>
      <c r="BA8" s="7"/>
      <c r="BB8" s="7"/>
      <c r="BC8" s="7"/>
    </row>
    <row r="9" ht="19.5" customHeight="1" spans="1:55">
      <c r="A9" s="12"/>
      <c r="B9" s="13" t="s">
        <v>58</v>
      </c>
      <c r="C9" s="13"/>
      <c r="D9" s="13"/>
      <c r="E9" s="14">
        <f t="shared" ref="E9:E16" si="0">SUM(F9,AN9)</f>
        <v>6050.56</v>
      </c>
      <c r="F9" s="15">
        <f t="shared" ref="F9:F16" si="1">SUM(G9,AG9,AH9)</f>
        <v>78.2</v>
      </c>
      <c r="G9" s="15">
        <v>78.2</v>
      </c>
      <c r="H9" s="15">
        <v>78.2</v>
      </c>
      <c r="I9" s="15">
        <v>78.2</v>
      </c>
      <c r="J9" s="15">
        <v>78.2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f t="shared" ref="T9:T16" si="2">I9-SUM(J9:S9)</f>
        <v>0</v>
      </c>
      <c r="U9" s="15">
        <v>0</v>
      </c>
      <c r="V9" s="15">
        <v>0</v>
      </c>
      <c r="W9" s="15">
        <v>0</v>
      </c>
      <c r="X9" s="15">
        <f t="shared" ref="X9:X16" si="3">SUM(Y9,AC9)</f>
        <v>0</v>
      </c>
      <c r="Y9" s="15">
        <f t="shared" ref="Y9:Y16" si="4">SUM(Z9:AB9)</f>
        <v>0</v>
      </c>
      <c r="Z9" s="15">
        <v>0</v>
      </c>
      <c r="AA9" s="15">
        <v>0</v>
      </c>
      <c r="AB9" s="15">
        <v>0</v>
      </c>
      <c r="AC9" s="15">
        <v>0</v>
      </c>
      <c r="AD9" s="15">
        <f t="shared" ref="AD9:AD16" si="5">SUM(AE9,AF9)</f>
        <v>0</v>
      </c>
      <c r="AE9" s="15">
        <v>0</v>
      </c>
      <c r="AF9" s="15">
        <v>0</v>
      </c>
      <c r="AG9" s="15">
        <v>0</v>
      </c>
      <c r="AH9" s="15">
        <f t="shared" ref="AH9:AH16" si="6">SUM(AI9:AM9)</f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4">
        <v>5972.36</v>
      </c>
      <c r="AO9" s="15">
        <f t="shared" ref="AO9:AO16" si="7">SUM(AP9,AS9,AT9,AU9)</f>
        <v>5972.36</v>
      </c>
      <c r="AP9" s="15">
        <f t="shared" ref="AP9:AP16" si="8">IFERROR(AX9-BA9,0)</f>
        <v>0</v>
      </c>
      <c r="AQ9" s="15">
        <v>0</v>
      </c>
      <c r="AR9" s="15">
        <f t="shared" ref="AR9:AR16" si="9">IFERROR((AX9-AQ9-BA9),0)</f>
        <v>0</v>
      </c>
      <c r="AS9" s="15">
        <f t="shared" ref="AS9:AS16" si="10">IFERROR((AY9-BB9),0)</f>
        <v>0</v>
      </c>
      <c r="AT9" s="15">
        <f t="shared" ref="AT9:AT16" si="11">IFERROR((AZ9-BC9),0)</f>
        <v>0</v>
      </c>
      <c r="AU9" s="14">
        <v>5972.36</v>
      </c>
      <c r="AV9" s="15">
        <v>0</v>
      </c>
      <c r="AW9" s="15">
        <v>0</v>
      </c>
      <c r="AX9" s="20">
        <v>0</v>
      </c>
      <c r="AY9" s="20">
        <v>0</v>
      </c>
      <c r="AZ9" s="20">
        <v>0</v>
      </c>
      <c r="BA9" s="20">
        <v>0</v>
      </c>
      <c r="BB9" s="20">
        <v>0</v>
      </c>
      <c r="BC9" s="20">
        <v>0</v>
      </c>
    </row>
    <row r="10" ht="19.5" customHeight="1" spans="1:55">
      <c r="A10" s="12" t="s">
        <v>59</v>
      </c>
      <c r="B10" s="13" t="s">
        <v>60</v>
      </c>
      <c r="C10" s="13"/>
      <c r="D10" s="13"/>
      <c r="E10" s="14">
        <f t="shared" si="0"/>
        <v>6050.56</v>
      </c>
      <c r="F10" s="15">
        <f t="shared" si="1"/>
        <v>78.2</v>
      </c>
      <c r="G10" s="15">
        <v>78.2</v>
      </c>
      <c r="H10" s="15">
        <v>78.2</v>
      </c>
      <c r="I10" s="15">
        <v>78.2</v>
      </c>
      <c r="J10" s="15">
        <v>78.2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f t="shared" si="2"/>
        <v>0</v>
      </c>
      <c r="U10" s="15">
        <v>0</v>
      </c>
      <c r="V10" s="15">
        <v>0</v>
      </c>
      <c r="W10" s="15">
        <v>0</v>
      </c>
      <c r="X10" s="15">
        <f t="shared" si="3"/>
        <v>0</v>
      </c>
      <c r="Y10" s="15">
        <f t="shared" si="4"/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f t="shared" si="5"/>
        <v>0</v>
      </c>
      <c r="AE10" s="15">
        <v>0</v>
      </c>
      <c r="AF10" s="15">
        <v>0</v>
      </c>
      <c r="AG10" s="15">
        <v>0</v>
      </c>
      <c r="AH10" s="15">
        <f t="shared" si="6"/>
        <v>0</v>
      </c>
      <c r="AI10" s="15">
        <v>0</v>
      </c>
      <c r="AJ10" s="15">
        <v>0</v>
      </c>
      <c r="AK10" s="15">
        <v>0</v>
      </c>
      <c r="AL10" s="15">
        <v>0</v>
      </c>
      <c r="AM10" s="15">
        <v>0</v>
      </c>
      <c r="AN10" s="14">
        <v>5972.36</v>
      </c>
      <c r="AO10" s="15">
        <f t="shared" si="7"/>
        <v>5972.36</v>
      </c>
      <c r="AP10" s="15">
        <f t="shared" si="8"/>
        <v>0</v>
      </c>
      <c r="AQ10" s="15">
        <v>0</v>
      </c>
      <c r="AR10" s="15">
        <f t="shared" si="9"/>
        <v>0</v>
      </c>
      <c r="AS10" s="15">
        <f t="shared" si="10"/>
        <v>0</v>
      </c>
      <c r="AT10" s="15">
        <f t="shared" si="11"/>
        <v>0</v>
      </c>
      <c r="AU10" s="14">
        <v>5972.36</v>
      </c>
      <c r="AV10" s="15">
        <v>0</v>
      </c>
      <c r="AW10" s="15">
        <v>0</v>
      </c>
      <c r="AX10" s="20">
        <v>0</v>
      </c>
      <c r="AY10" s="20">
        <v>0</v>
      </c>
      <c r="AZ10" s="20">
        <v>0</v>
      </c>
      <c r="BA10" s="20">
        <v>0</v>
      </c>
      <c r="BB10" s="20">
        <v>0</v>
      </c>
      <c r="BC10" s="20">
        <v>0</v>
      </c>
    </row>
    <row r="11" ht="19.5" customHeight="1" spans="1:55">
      <c r="A11" s="12" t="s">
        <v>61</v>
      </c>
      <c r="B11" s="13" t="s">
        <v>62</v>
      </c>
      <c r="C11" s="13"/>
      <c r="D11" s="13"/>
      <c r="E11" s="14">
        <f t="shared" si="0"/>
        <v>6050.56</v>
      </c>
      <c r="F11" s="15">
        <f t="shared" si="1"/>
        <v>78.2</v>
      </c>
      <c r="G11" s="15">
        <v>78.2</v>
      </c>
      <c r="H11" s="15">
        <v>78.2</v>
      </c>
      <c r="I11" s="15">
        <v>78.2</v>
      </c>
      <c r="J11" s="15">
        <v>78.2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f t="shared" si="2"/>
        <v>0</v>
      </c>
      <c r="U11" s="15">
        <v>0</v>
      </c>
      <c r="V11" s="15">
        <v>0</v>
      </c>
      <c r="W11" s="15">
        <v>0</v>
      </c>
      <c r="X11" s="15">
        <f t="shared" si="3"/>
        <v>0</v>
      </c>
      <c r="Y11" s="15">
        <f t="shared" si="4"/>
        <v>0</v>
      </c>
      <c r="Z11" s="15">
        <v>0</v>
      </c>
      <c r="AA11" s="15">
        <v>0</v>
      </c>
      <c r="AB11" s="15">
        <v>0</v>
      </c>
      <c r="AC11" s="15">
        <v>0</v>
      </c>
      <c r="AD11" s="15">
        <f t="shared" si="5"/>
        <v>0</v>
      </c>
      <c r="AE11" s="15">
        <v>0</v>
      </c>
      <c r="AF11" s="15">
        <v>0</v>
      </c>
      <c r="AG11" s="15">
        <v>0</v>
      </c>
      <c r="AH11" s="15">
        <f t="shared" si="6"/>
        <v>0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4">
        <v>5972.36</v>
      </c>
      <c r="AO11" s="15">
        <f t="shared" si="7"/>
        <v>5972.36</v>
      </c>
      <c r="AP11" s="15">
        <f t="shared" si="8"/>
        <v>0</v>
      </c>
      <c r="AQ11" s="15">
        <v>0</v>
      </c>
      <c r="AR11" s="15">
        <f t="shared" si="9"/>
        <v>0</v>
      </c>
      <c r="AS11" s="15">
        <f t="shared" si="10"/>
        <v>0</v>
      </c>
      <c r="AT11" s="15">
        <f t="shared" si="11"/>
        <v>0</v>
      </c>
      <c r="AU11" s="14">
        <v>5972.36</v>
      </c>
      <c r="AV11" s="15">
        <v>0</v>
      </c>
      <c r="AW11" s="15">
        <v>0</v>
      </c>
      <c r="AX11" s="20">
        <v>0</v>
      </c>
      <c r="AY11" s="20">
        <v>0</v>
      </c>
      <c r="AZ11" s="20">
        <v>0</v>
      </c>
      <c r="BA11" s="20">
        <v>0</v>
      </c>
      <c r="BB11" s="20">
        <v>0</v>
      </c>
      <c r="BC11" s="20">
        <v>0</v>
      </c>
    </row>
    <row r="12" ht="19.5" customHeight="1" spans="1:55">
      <c r="A12" s="12"/>
      <c r="B12" s="13"/>
      <c r="C12" s="13" t="s">
        <v>63</v>
      </c>
      <c r="D12" s="13" t="s">
        <v>64</v>
      </c>
      <c r="E12" s="14">
        <f t="shared" si="0"/>
        <v>26</v>
      </c>
      <c r="F12" s="15">
        <f t="shared" si="1"/>
        <v>26</v>
      </c>
      <c r="G12" s="15">
        <v>26</v>
      </c>
      <c r="H12" s="15">
        <v>26</v>
      </c>
      <c r="I12" s="15">
        <v>26</v>
      </c>
      <c r="J12" s="15">
        <v>26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f t="shared" si="2"/>
        <v>0</v>
      </c>
      <c r="U12" s="15">
        <v>0</v>
      </c>
      <c r="V12" s="15">
        <v>0</v>
      </c>
      <c r="W12" s="15">
        <v>0</v>
      </c>
      <c r="X12" s="15">
        <f t="shared" si="3"/>
        <v>0</v>
      </c>
      <c r="Y12" s="15">
        <f t="shared" si="4"/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f t="shared" si="5"/>
        <v>0</v>
      </c>
      <c r="AE12" s="15">
        <v>0</v>
      </c>
      <c r="AF12" s="15">
        <v>0</v>
      </c>
      <c r="AG12" s="15">
        <v>0</v>
      </c>
      <c r="AH12" s="15">
        <f t="shared" si="6"/>
        <v>0</v>
      </c>
      <c r="AI12" s="15">
        <v>0</v>
      </c>
      <c r="AJ12" s="15">
        <v>0</v>
      </c>
      <c r="AK12" s="15">
        <v>0</v>
      </c>
      <c r="AL12" s="15">
        <v>0</v>
      </c>
      <c r="AM12" s="15">
        <v>0</v>
      </c>
      <c r="AN12" s="15">
        <f t="shared" ref="AN9:AN16" si="12">SUM(AO12,AV12,AW12)</f>
        <v>0</v>
      </c>
      <c r="AO12" s="15">
        <f t="shared" si="7"/>
        <v>0</v>
      </c>
      <c r="AP12" s="15">
        <f t="shared" si="8"/>
        <v>0</v>
      </c>
      <c r="AQ12" s="15">
        <v>0</v>
      </c>
      <c r="AR12" s="15">
        <f t="shared" si="9"/>
        <v>0</v>
      </c>
      <c r="AS12" s="15">
        <f t="shared" si="10"/>
        <v>0</v>
      </c>
      <c r="AT12" s="15">
        <f t="shared" si="11"/>
        <v>0</v>
      </c>
      <c r="AU12" s="15">
        <f t="shared" ref="AU9:AU16" si="13">IFERROR(SUM(BA12:BC12),0)</f>
        <v>0</v>
      </c>
      <c r="AV12" s="15">
        <v>0</v>
      </c>
      <c r="AW12" s="15">
        <v>0</v>
      </c>
      <c r="AX12" s="20">
        <v>0</v>
      </c>
      <c r="AY12" s="20">
        <v>0</v>
      </c>
      <c r="AZ12" s="20">
        <v>0</v>
      </c>
      <c r="BA12" s="20">
        <v>0</v>
      </c>
      <c r="BB12" s="20">
        <v>0</v>
      </c>
      <c r="BC12" s="20">
        <v>0</v>
      </c>
    </row>
    <row r="13" ht="19.5" customHeight="1" spans="1:55">
      <c r="A13" s="12"/>
      <c r="B13" s="13"/>
      <c r="C13" s="13" t="s">
        <v>65</v>
      </c>
      <c r="D13" s="13" t="s">
        <v>66</v>
      </c>
      <c r="E13" s="14">
        <f t="shared" si="0"/>
        <v>4.2</v>
      </c>
      <c r="F13" s="15">
        <f t="shared" si="1"/>
        <v>4.2</v>
      </c>
      <c r="G13" s="15">
        <v>4.2</v>
      </c>
      <c r="H13" s="15">
        <v>4.2</v>
      </c>
      <c r="I13" s="15">
        <v>4.2</v>
      </c>
      <c r="J13" s="15">
        <v>4.2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f t="shared" si="2"/>
        <v>0</v>
      </c>
      <c r="U13" s="15">
        <v>0</v>
      </c>
      <c r="V13" s="15">
        <v>0</v>
      </c>
      <c r="W13" s="15">
        <v>0</v>
      </c>
      <c r="X13" s="15">
        <f t="shared" si="3"/>
        <v>0</v>
      </c>
      <c r="Y13" s="15">
        <f t="shared" si="4"/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f t="shared" si="5"/>
        <v>0</v>
      </c>
      <c r="AE13" s="15">
        <v>0</v>
      </c>
      <c r="AF13" s="15">
        <v>0</v>
      </c>
      <c r="AG13" s="15">
        <v>0</v>
      </c>
      <c r="AH13" s="15">
        <f t="shared" si="6"/>
        <v>0</v>
      </c>
      <c r="AI13" s="15">
        <v>0</v>
      </c>
      <c r="AJ13" s="15">
        <v>0</v>
      </c>
      <c r="AK13" s="15">
        <v>0</v>
      </c>
      <c r="AL13" s="15">
        <v>0</v>
      </c>
      <c r="AM13" s="15">
        <v>0</v>
      </c>
      <c r="AN13" s="15">
        <f t="shared" si="12"/>
        <v>0</v>
      </c>
      <c r="AO13" s="15">
        <f t="shared" si="7"/>
        <v>0</v>
      </c>
      <c r="AP13" s="15">
        <f t="shared" si="8"/>
        <v>0</v>
      </c>
      <c r="AQ13" s="15">
        <v>0</v>
      </c>
      <c r="AR13" s="15">
        <f t="shared" si="9"/>
        <v>0</v>
      </c>
      <c r="AS13" s="15">
        <f t="shared" si="10"/>
        <v>0</v>
      </c>
      <c r="AT13" s="15">
        <f t="shared" si="11"/>
        <v>0</v>
      </c>
      <c r="AU13" s="15">
        <f t="shared" si="13"/>
        <v>0</v>
      </c>
      <c r="AV13" s="15">
        <v>0</v>
      </c>
      <c r="AW13" s="15">
        <v>0</v>
      </c>
      <c r="AX13" s="20">
        <v>0</v>
      </c>
      <c r="AY13" s="20">
        <v>0</v>
      </c>
      <c r="AZ13" s="20">
        <v>0</v>
      </c>
      <c r="BA13" s="20">
        <v>0</v>
      </c>
      <c r="BB13" s="20">
        <v>0</v>
      </c>
      <c r="BC13" s="20">
        <v>0</v>
      </c>
    </row>
    <row r="14" ht="19.5" customHeight="1" spans="1:55">
      <c r="A14" s="12"/>
      <c r="B14" s="13"/>
      <c r="C14" s="13" t="s">
        <v>67</v>
      </c>
      <c r="D14" s="13" t="s">
        <v>68</v>
      </c>
      <c r="E14" s="14">
        <f t="shared" si="0"/>
        <v>23.4</v>
      </c>
      <c r="F14" s="15">
        <f t="shared" si="1"/>
        <v>23.4</v>
      </c>
      <c r="G14" s="15">
        <v>23.4</v>
      </c>
      <c r="H14" s="15">
        <v>23.4</v>
      </c>
      <c r="I14" s="15">
        <v>23.4</v>
      </c>
      <c r="J14" s="15">
        <v>23.4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f t="shared" si="2"/>
        <v>0</v>
      </c>
      <c r="U14" s="15">
        <v>0</v>
      </c>
      <c r="V14" s="15">
        <v>0</v>
      </c>
      <c r="W14" s="15">
        <v>0</v>
      </c>
      <c r="X14" s="15">
        <f t="shared" si="3"/>
        <v>0</v>
      </c>
      <c r="Y14" s="15">
        <f t="shared" si="4"/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f t="shared" si="5"/>
        <v>0</v>
      </c>
      <c r="AE14" s="15">
        <v>0</v>
      </c>
      <c r="AF14" s="15">
        <v>0</v>
      </c>
      <c r="AG14" s="15">
        <v>0</v>
      </c>
      <c r="AH14" s="15">
        <f t="shared" si="6"/>
        <v>0</v>
      </c>
      <c r="AI14" s="15">
        <v>0</v>
      </c>
      <c r="AJ14" s="15">
        <v>0</v>
      </c>
      <c r="AK14" s="15">
        <v>0</v>
      </c>
      <c r="AL14" s="15">
        <v>0</v>
      </c>
      <c r="AM14" s="15">
        <v>0</v>
      </c>
      <c r="AN14" s="15">
        <f t="shared" si="12"/>
        <v>0</v>
      </c>
      <c r="AO14" s="15">
        <f t="shared" si="7"/>
        <v>0</v>
      </c>
      <c r="AP14" s="15">
        <f t="shared" si="8"/>
        <v>0</v>
      </c>
      <c r="AQ14" s="15">
        <v>0</v>
      </c>
      <c r="AR14" s="15">
        <f t="shared" si="9"/>
        <v>0</v>
      </c>
      <c r="AS14" s="15">
        <f t="shared" si="10"/>
        <v>0</v>
      </c>
      <c r="AT14" s="15">
        <f t="shared" si="11"/>
        <v>0</v>
      </c>
      <c r="AU14" s="15">
        <f t="shared" si="13"/>
        <v>0</v>
      </c>
      <c r="AV14" s="15">
        <v>0</v>
      </c>
      <c r="AW14" s="15">
        <v>0</v>
      </c>
      <c r="AX14" s="20">
        <v>0</v>
      </c>
      <c r="AY14" s="20">
        <v>0</v>
      </c>
      <c r="AZ14" s="20">
        <v>0</v>
      </c>
      <c r="BA14" s="20">
        <v>0</v>
      </c>
      <c r="BB14" s="20">
        <v>0</v>
      </c>
      <c r="BC14" s="20">
        <v>0</v>
      </c>
    </row>
    <row r="15" ht="19.5" customHeight="1" spans="1:55">
      <c r="A15" s="12"/>
      <c r="B15" s="13"/>
      <c r="C15" s="13" t="s">
        <v>69</v>
      </c>
      <c r="D15" s="13" t="s">
        <v>70</v>
      </c>
      <c r="E15" s="14">
        <f t="shared" si="0"/>
        <v>14.6</v>
      </c>
      <c r="F15" s="15">
        <f t="shared" si="1"/>
        <v>14.6</v>
      </c>
      <c r="G15" s="15">
        <v>14.6</v>
      </c>
      <c r="H15" s="15">
        <v>14.6</v>
      </c>
      <c r="I15" s="15">
        <v>14.6</v>
      </c>
      <c r="J15" s="15">
        <v>14.6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f t="shared" si="2"/>
        <v>0</v>
      </c>
      <c r="U15" s="15">
        <v>0</v>
      </c>
      <c r="V15" s="15">
        <v>0</v>
      </c>
      <c r="W15" s="15">
        <v>0</v>
      </c>
      <c r="X15" s="15">
        <f t="shared" si="3"/>
        <v>0</v>
      </c>
      <c r="Y15" s="15">
        <f t="shared" si="4"/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f t="shared" si="5"/>
        <v>0</v>
      </c>
      <c r="AE15" s="15">
        <v>0</v>
      </c>
      <c r="AF15" s="15">
        <v>0</v>
      </c>
      <c r="AG15" s="15">
        <v>0</v>
      </c>
      <c r="AH15" s="15">
        <f t="shared" si="6"/>
        <v>0</v>
      </c>
      <c r="AI15" s="15">
        <v>0</v>
      </c>
      <c r="AJ15" s="15">
        <v>0</v>
      </c>
      <c r="AK15" s="15">
        <v>0</v>
      </c>
      <c r="AL15" s="15">
        <v>0</v>
      </c>
      <c r="AM15" s="15">
        <v>0</v>
      </c>
      <c r="AN15" s="15">
        <f t="shared" si="12"/>
        <v>0</v>
      </c>
      <c r="AO15" s="15">
        <f t="shared" si="7"/>
        <v>0</v>
      </c>
      <c r="AP15" s="15">
        <f t="shared" si="8"/>
        <v>0</v>
      </c>
      <c r="AQ15" s="15">
        <v>0</v>
      </c>
      <c r="AR15" s="15">
        <f t="shared" si="9"/>
        <v>0</v>
      </c>
      <c r="AS15" s="15">
        <f t="shared" si="10"/>
        <v>0</v>
      </c>
      <c r="AT15" s="15">
        <f t="shared" si="11"/>
        <v>0</v>
      </c>
      <c r="AU15" s="15">
        <f t="shared" si="13"/>
        <v>0</v>
      </c>
      <c r="AV15" s="15">
        <v>0</v>
      </c>
      <c r="AW15" s="15">
        <v>0</v>
      </c>
      <c r="AX15" s="20">
        <v>0</v>
      </c>
      <c r="AY15" s="20">
        <v>0</v>
      </c>
      <c r="AZ15" s="20">
        <v>0</v>
      </c>
      <c r="BA15" s="20">
        <v>0</v>
      </c>
      <c r="BB15" s="20">
        <v>0</v>
      </c>
      <c r="BC15" s="20">
        <v>0</v>
      </c>
    </row>
    <row r="16" ht="19.5" customHeight="1" spans="1:55">
      <c r="A16" s="12"/>
      <c r="B16" s="13"/>
      <c r="C16" s="13" t="s">
        <v>71</v>
      </c>
      <c r="D16" s="13" t="s">
        <v>72</v>
      </c>
      <c r="E16" s="14">
        <f t="shared" si="0"/>
        <v>10</v>
      </c>
      <c r="F16" s="15">
        <f t="shared" si="1"/>
        <v>10</v>
      </c>
      <c r="G16" s="15">
        <v>10</v>
      </c>
      <c r="H16" s="15">
        <v>10</v>
      </c>
      <c r="I16" s="15">
        <v>10</v>
      </c>
      <c r="J16" s="15">
        <v>10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f t="shared" si="2"/>
        <v>0</v>
      </c>
      <c r="U16" s="15">
        <v>0</v>
      </c>
      <c r="V16" s="15">
        <v>0</v>
      </c>
      <c r="W16" s="15">
        <v>0</v>
      </c>
      <c r="X16" s="15">
        <f t="shared" si="3"/>
        <v>0</v>
      </c>
      <c r="Y16" s="15">
        <f t="shared" si="4"/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f t="shared" si="5"/>
        <v>0</v>
      </c>
      <c r="AE16" s="15">
        <v>0</v>
      </c>
      <c r="AF16" s="15">
        <v>0</v>
      </c>
      <c r="AG16" s="15">
        <v>0</v>
      </c>
      <c r="AH16" s="15">
        <f t="shared" si="6"/>
        <v>0</v>
      </c>
      <c r="AI16" s="15">
        <v>0</v>
      </c>
      <c r="AJ16" s="15">
        <v>0</v>
      </c>
      <c r="AK16" s="15">
        <v>0</v>
      </c>
      <c r="AL16" s="15">
        <v>0</v>
      </c>
      <c r="AM16" s="15">
        <v>0</v>
      </c>
      <c r="AN16" s="15">
        <f t="shared" si="12"/>
        <v>0</v>
      </c>
      <c r="AO16" s="15">
        <f t="shared" si="7"/>
        <v>0</v>
      </c>
      <c r="AP16" s="15">
        <f t="shared" si="8"/>
        <v>0</v>
      </c>
      <c r="AQ16" s="15">
        <v>0</v>
      </c>
      <c r="AR16" s="15">
        <f t="shared" si="9"/>
        <v>0</v>
      </c>
      <c r="AS16" s="15">
        <f t="shared" si="10"/>
        <v>0</v>
      </c>
      <c r="AT16" s="15">
        <f t="shared" si="11"/>
        <v>0</v>
      </c>
      <c r="AU16" s="15">
        <f t="shared" si="13"/>
        <v>0</v>
      </c>
      <c r="AV16" s="15">
        <v>0</v>
      </c>
      <c r="AW16" s="15">
        <v>0</v>
      </c>
      <c r="AX16" s="20">
        <v>0</v>
      </c>
      <c r="AY16" s="20">
        <v>0</v>
      </c>
      <c r="AZ16" s="20">
        <v>0</v>
      </c>
      <c r="BA16" s="20">
        <v>0</v>
      </c>
      <c r="BB16" s="20">
        <v>0</v>
      </c>
      <c r="BC16" s="20">
        <v>0</v>
      </c>
    </row>
    <row r="17" ht="19.5" customHeight="1" spans="1:55">
      <c r="A17" s="12"/>
      <c r="B17" s="13"/>
      <c r="C17" s="13"/>
      <c r="D17" s="13" t="s">
        <v>10</v>
      </c>
      <c r="E17" s="14">
        <v>5972.36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4">
        <v>5972.36</v>
      </c>
      <c r="AO17" s="14">
        <v>5972.36</v>
      </c>
      <c r="AP17" s="15"/>
      <c r="AQ17" s="15"/>
      <c r="AR17" s="15"/>
      <c r="AS17" s="15"/>
      <c r="AT17" s="15"/>
      <c r="AU17" s="14">
        <v>5972.36</v>
      </c>
      <c r="AV17" s="15"/>
      <c r="AW17" s="15"/>
      <c r="AX17" s="20"/>
      <c r="AY17" s="20"/>
      <c r="AZ17" s="20"/>
      <c r="BA17" s="20"/>
      <c r="BB17" s="20"/>
      <c r="BC17" s="20"/>
    </row>
  </sheetData>
  <mergeCells count="57">
    <mergeCell ref="A1:B1"/>
    <mergeCell ref="C1:D1"/>
    <mergeCell ref="A2:AW2"/>
    <mergeCell ref="A3:F3"/>
    <mergeCell ref="AT3:AW3"/>
    <mergeCell ref="F4:AM4"/>
    <mergeCell ref="AN4:AW4"/>
    <mergeCell ref="G5:AF5"/>
    <mergeCell ref="AH5:AM5"/>
    <mergeCell ref="AO5:AU5"/>
    <mergeCell ref="AX5:BC5"/>
    <mergeCell ref="H6:W6"/>
    <mergeCell ref="X6:AC6"/>
    <mergeCell ref="AD6:AF6"/>
    <mergeCell ref="AP6:AR6"/>
    <mergeCell ref="BA6:BC6"/>
    <mergeCell ref="I7:T7"/>
    <mergeCell ref="Y7:AB7"/>
    <mergeCell ref="A4:A8"/>
    <mergeCell ref="B4:B8"/>
    <mergeCell ref="C4:C8"/>
    <mergeCell ref="D4:D8"/>
    <mergeCell ref="E4:E8"/>
    <mergeCell ref="F5:F8"/>
    <mergeCell ref="G6:G8"/>
    <mergeCell ref="H7:H8"/>
    <mergeCell ref="U7:U8"/>
    <mergeCell ref="V7:V8"/>
    <mergeCell ref="W7:W8"/>
    <mergeCell ref="X7:X8"/>
    <mergeCell ref="AC7:AC8"/>
    <mergeCell ref="AD7:AD8"/>
    <mergeCell ref="AE7:AE8"/>
    <mergeCell ref="AF7:AF8"/>
    <mergeCell ref="AG5:AG8"/>
    <mergeCell ref="AH6:AH8"/>
    <mergeCell ref="AI6:AI8"/>
    <mergeCell ref="AJ6:AJ8"/>
    <mergeCell ref="AK6:AK8"/>
    <mergeCell ref="AL6:AL8"/>
    <mergeCell ref="AM6:AM8"/>
    <mergeCell ref="AN5:AN8"/>
    <mergeCell ref="AO6:AO8"/>
    <mergeCell ref="AP7:AP8"/>
    <mergeCell ref="AQ7:AQ8"/>
    <mergeCell ref="AR7:AR8"/>
    <mergeCell ref="AS6:AS8"/>
    <mergeCell ref="AT6:AT8"/>
    <mergeCell ref="AU6:AU8"/>
    <mergeCell ref="AV5:AV8"/>
    <mergeCell ref="AW5:AW8"/>
    <mergeCell ref="AX6:AX8"/>
    <mergeCell ref="AY6:AY8"/>
    <mergeCell ref="AZ6:AZ8"/>
    <mergeCell ref="BA7:BA8"/>
    <mergeCell ref="BB7:BB8"/>
    <mergeCell ref="BC7:BC8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7211 - 项目支出预算表（分资金性质）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2025-02-27T02:12:00Z</dcterms:created>
  <dcterms:modified xsi:type="dcterms:W3CDTF">2025-02-28T01:35:14Z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