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<sst xmlns="http://schemas.openxmlformats.org/spreadsheetml/2006/main" count="70">
  <si>
    <t>项目支出预算表（分资金性质）</t>
  </si>
  <si>
    <t>部门（单位）：唐岛湾金融科创区指挥部（国际旅游度假区）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</si>
  <si>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</si>
  <si>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</si>
  <si>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</si>
  <si>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</si>
  <si>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</si>
  <si>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</si>
  <si>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</si>
  <si>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</si>
  <si>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</si>
  <si>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财政拨款安排结转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</si>
  <si>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</si>
  <si>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</si>
  <si>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</si>
  <si>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</si>
  <si>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</si>
  <si>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</si>
  <si>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</si>
  <si>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</si>
  <si>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</si>
  <si>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</si>
  <si>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</si>
  <si>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</si>
  <si>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</si>
  <si>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</si>
  <si>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</si>
  <si>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</si>
  <si>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</si>
  <si>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</si>
  <si>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</si>
  <si>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</si>
  <si>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</si>
  <si>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</si>
  <si>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</si>
  <si>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</si>
  <si>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</si>
  <si>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</si>
  <si>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</si>
  <si>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</si>
  <si>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</si>
  <si>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</si>
  <si>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</si>
  <si>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</si>
  <si>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</si>
  <si>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</si>
  <si>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</si>
  <si>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</si>
  <si>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</si>
  <si>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</si>
  <si>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</si>
  <si>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</si>
  <si>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</si>
  <si>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</si>
  <si>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</si>
  <si>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</si>
  <si>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</si>
  <si>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</si>
  <si>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</si>
  <si>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404</t>
  </si>
  <si>
    <t>唐岛湾金融科创区指挥部（国际旅游度假区）</t>
  </si>
  <si>
    <t>404001</t>
  </si>
  <si>
    <t>37021125002204040004E</t>
  </si>
  <si>
    <t>三512-编外用工系统派遣制人员</t>
  </si>
  <si>
    <t>37021125002204040005N</t>
  </si>
  <si>
    <t>四1022-办公场所运行费</t>
  </si>
  <si>
    <t>370211250022040400072</t>
  </si>
  <si>
    <t>四1212-部门工作经费</t>
  </si>
  <si>
    <t>37021125600404040002X</t>
  </si>
  <si>
    <t>四1212-产城融合发展规划编制费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</si>
</sst>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top"/>
    </xf>
    <xf numFmtId="180" fontId="1" fillId="0" borderId="0">
      <alignment vertical="top"/>
    </xf>
    <xf numFmtId="0" fontId="10" fillId="15" borderId="0">
      <alignment vertical="top"/>
    </xf>
    <xf numFmtId="0" fontId="15" fillId="12" borderId="12">
      <alignment vertical="top"/>
    </xf>
    <xf numFmtId="177" fontId="1" fillId="0" borderId="0">
      <alignment vertical="top"/>
    </xf>
    <xf numFmtId="178" fontId="1" fillId="0" borderId="0">
      <alignment vertical="top"/>
    </xf>
    <xf numFmtId="0" fontId="10" fillId="5" borderId="0">
      <alignment vertical="top"/>
    </xf>
    <xf numFmtId="0" fontId="12" fillId="6" borderId="0">
      <alignment vertical="top"/>
    </xf>
    <xf numFmtId="179" fontId="1" fillId="0" borderId="0">
      <alignment vertical="top"/>
    </xf>
    <xf numFmtId="0" fontId="13" fillId="11" borderId="0">
      <alignment vertical="top"/>
    </xf>
    <xf numFmtId="0" fontId="9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8" fillId="0" borderId="0" applyNumberFormat="0" applyFill="0" applyBorder="0" applyAlignment="0" applyProtection="0">
      <alignment vertical="center"/>
    </xf>
    <xf numFmtId="0" fontId="1" fillId="3" borderId="11">
      <alignment vertical="top"/>
    </xf>
    <xf numFmtId="0" fontId="13" fillId="17" borderId="0">
      <alignment vertical="top"/>
    </xf>
    <xf numFmtId="0" fontId="11" fillId="0" borderId="0">
      <alignment vertical="top"/>
    </xf>
    <xf numFmtId="0" fontId="6" fillId="0" borderId="0">
      <alignment vertical="top"/>
    </xf>
    <xf numFmtId="0" fontId="8" fillId="0" borderId="0">
      <alignment vertical="top"/>
    </xf>
    <xf numFmtId="0" fontId="17" fillId="0" borderId="0">
      <alignment vertical="top"/>
    </xf>
    <xf numFmtId="0" fontId="7" fillId="0" borderId="10">
      <alignment vertical="top"/>
    </xf>
    <xf numFmtId="0" fontId="5" fillId="0" borderId="9">
      <alignment vertical="top"/>
    </xf>
    <xf numFmtId="0" fontId="13" fillId="10" borderId="0">
      <alignment vertical="top"/>
    </xf>
    <xf numFmtId="0" fontId="11" fillId="0" borderId="15">
      <alignment vertical="top"/>
    </xf>
    <xf numFmtId="0" fontId="13" fillId="9" borderId="0">
      <alignment vertical="top"/>
    </xf>
    <xf numFmtId="0" fontId="21" fillId="24" borderId="16">
      <alignment vertical="top"/>
    </xf>
    <xf numFmtId="0" fontId="22" fillId="24" borderId="12">
      <alignment vertical="top"/>
    </xf>
    <xf numFmtId="0" fontId="23" fillId="33" borderId="17">
      <alignment vertical="top"/>
    </xf>
    <xf numFmtId="0" fontId="10" fillId="14" borderId="0">
      <alignment vertical="top"/>
    </xf>
    <xf numFmtId="0" fontId="13" fillId="23" borderId="0">
      <alignment vertical="top"/>
    </xf>
    <xf numFmtId="0" fontId="19" fillId="0" borderId="13">
      <alignment vertical="top"/>
    </xf>
    <xf numFmtId="0" fontId="20" fillId="0" borderId="14">
      <alignment vertical="top"/>
    </xf>
    <xf numFmtId="0" fontId="16" fillId="13" borderId="0">
      <alignment vertical="top"/>
    </xf>
    <xf numFmtId="0" fontId="14" fillId="8" borderId="0">
      <alignment vertical="top"/>
    </xf>
    <xf numFmtId="0" fontId="10" fillId="28" borderId="0">
      <alignment vertical="top"/>
    </xf>
    <xf numFmtId="0" fontId="13" fillId="22" borderId="0">
      <alignment vertical="top"/>
    </xf>
    <xf numFmtId="0" fontId="10" fillId="27" borderId="0">
      <alignment vertical="top"/>
    </xf>
    <xf numFmtId="0" fontId="10" fillId="32" borderId="0">
      <alignment vertical="top"/>
    </xf>
    <xf numFmtId="0" fontId="10" fillId="26" borderId="0">
      <alignment vertical="top"/>
    </xf>
    <xf numFmtId="0" fontId="10" fillId="31" borderId="0">
      <alignment vertical="top"/>
    </xf>
    <xf numFmtId="0" fontId="13" fillId="19" borderId="0">
      <alignment vertical="top"/>
    </xf>
    <xf numFmtId="0" fontId="13" fillId="21" borderId="0">
      <alignment vertical="top"/>
    </xf>
    <xf numFmtId="0" fontId="10" fillId="25" borderId="0">
      <alignment vertical="top"/>
    </xf>
    <xf numFmtId="0" fontId="10" fillId="30" borderId="0">
      <alignment vertical="top"/>
    </xf>
    <xf numFmtId="0" fontId="13" fillId="20" borderId="0">
      <alignment vertical="top"/>
    </xf>
    <xf numFmtId="0" fontId="10" fillId="29" borderId="0">
      <alignment vertical="top"/>
    </xf>
    <xf numFmtId="0" fontId="13" fillId="16" borderId="0">
      <alignment vertical="top"/>
    </xf>
    <xf numFmtId="0" fontId="13" fillId="18" borderId="0">
      <alignment vertical="top"/>
    </xf>
    <xf numFmtId="0" fontId="10" fillId="4" borderId="0">
      <alignment vertical="top"/>
    </xf>
    <xf numFmtId="0" fontId="13" fillId="7" borderId="0">
      <alignment vertical="top"/>
    </xf>
  </cellStyleXfs>
  <cellXfs count="25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>
      <alignment vertical="top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C15"/>
  <sheetViews>
    <sheetView tabSelected="1" workbookViewId="0">
      <pane ySplit="8" topLeftCell="A9" activePane="bottomLeft" state="frozen"/>
      <selection/>
      <selection pane="bottomLeft" activeCell="Y14" sqref="Y14"/>
    </sheetView>
  </sheetViews>
  <sheetFormatPr defaultColWidth="8.85" defaultRowHeight="15" customHeight="1"/>
  <cols>
    <col min="1" max="1" width="12.7083333333333" customWidth="1"/>
    <col min="2" max="2" width="35.875" customWidth="1"/>
    <col min="3" max="3" width="22.425" customWidth="1"/>
    <col min="4" max="4" width="29.625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14.875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21"/>
      <c r="AZ1" s="21"/>
      <c r="BA1" s="21"/>
      <c r="BB1" s="21"/>
      <c r="BC1" s="21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21"/>
      <c r="AZ2" s="21"/>
      <c r="BA2" s="21"/>
      <c r="BB2" s="21"/>
      <c r="BC2" s="21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/>
      <c r="AU3" s="17"/>
      <c r="AV3" s="17"/>
      <c r="AW3" s="17"/>
      <c r="AY3" s="21"/>
      <c r="AZ3" s="17" t="s">
        <v>3</v>
      </c>
      <c r="BA3" s="17"/>
      <c r="BB3" s="17"/>
      <c r="BC3" s="17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8"/>
      <c r="AN4" s="19" t="s">
        <v>10</v>
      </c>
      <c r="AO4" s="19"/>
      <c r="AP4" s="19"/>
      <c r="AQ4" s="19"/>
      <c r="AR4" s="19"/>
      <c r="AS4" s="19"/>
      <c r="AT4" s="19"/>
      <c r="AU4" s="19"/>
      <c r="AV4" s="19"/>
      <c r="AW4" s="19"/>
      <c r="AX4" s="19" t="s">
        <v>11</v>
      </c>
      <c r="AY4" s="19"/>
      <c r="AZ4" s="19"/>
      <c r="BA4" s="19"/>
      <c r="BB4" s="19"/>
      <c r="BC4" s="19"/>
    </row>
    <row r="5" s="1" customFormat="1" ht="19.5" customHeight="1" spans="1:55">
      <c r="A5" s="7"/>
      <c r="B5" s="8"/>
      <c r="C5" s="7"/>
      <c r="D5" s="8"/>
      <c r="E5" s="11"/>
      <c r="F5" s="8" t="s">
        <v>12</v>
      </c>
      <c r="G5" s="10" t="s">
        <v>13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14</v>
      </c>
      <c r="AH5" s="10" t="s">
        <v>15</v>
      </c>
      <c r="AI5" s="10"/>
      <c r="AJ5" s="10"/>
      <c r="AK5" s="10"/>
      <c r="AL5" s="10"/>
      <c r="AM5" s="18"/>
      <c r="AN5" s="19" t="s">
        <v>16</v>
      </c>
      <c r="AO5" s="19" t="s">
        <v>17</v>
      </c>
      <c r="AP5" s="19"/>
      <c r="AQ5" s="19"/>
      <c r="AR5" s="19"/>
      <c r="AS5" s="19"/>
      <c r="AT5" s="19"/>
      <c r="AU5" s="19"/>
      <c r="AV5" s="19" t="s">
        <v>14</v>
      </c>
      <c r="AW5" s="19" t="s">
        <v>15</v>
      </c>
      <c r="AX5" s="19"/>
      <c r="AY5" s="19"/>
      <c r="AZ5" s="19"/>
      <c r="BA5" s="19"/>
      <c r="BB5" s="19"/>
      <c r="BC5" s="19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20" t="s">
        <v>27</v>
      </c>
      <c r="AN6" s="19"/>
      <c r="AO6" s="19" t="s">
        <v>28</v>
      </c>
      <c r="AP6" s="19" t="s">
        <v>19</v>
      </c>
      <c r="AQ6" s="19"/>
      <c r="AR6" s="19"/>
      <c r="AS6" s="19" t="s">
        <v>29</v>
      </c>
      <c r="AT6" s="19" t="s">
        <v>30</v>
      </c>
      <c r="AU6" s="19" t="s">
        <v>31</v>
      </c>
      <c r="AV6" s="19"/>
      <c r="AW6" s="19"/>
      <c r="AX6" s="19" t="s">
        <v>19</v>
      </c>
      <c r="AY6" s="19" t="s">
        <v>29</v>
      </c>
      <c r="AZ6" s="19" t="s">
        <v>30</v>
      </c>
      <c r="BA6" s="19" t="s">
        <v>31</v>
      </c>
      <c r="BB6" s="19"/>
      <c r="BC6" s="19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20"/>
      <c r="AN7" s="19"/>
      <c r="AO7" s="19"/>
      <c r="AP7" s="19" t="s">
        <v>41</v>
      </c>
      <c r="AQ7" s="19" t="s">
        <v>42</v>
      </c>
      <c r="AR7" s="19" t="s">
        <v>43</v>
      </c>
      <c r="AS7" s="19"/>
      <c r="AT7" s="19"/>
      <c r="AU7" s="19"/>
      <c r="AV7" s="19"/>
      <c r="AW7" s="19"/>
      <c r="AX7" s="22"/>
      <c r="AY7" s="22"/>
      <c r="AZ7" s="22"/>
      <c r="BA7" s="19" t="s">
        <v>19</v>
      </c>
      <c r="BB7" s="19" t="s">
        <v>29</v>
      </c>
      <c r="BC7" s="19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20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22"/>
      <c r="AY8" s="22"/>
      <c r="AZ8" s="22"/>
      <c r="BA8" s="19"/>
      <c r="BB8" s="19"/>
      <c r="BC8" s="19"/>
    </row>
    <row r="9" ht="19.5" customHeight="1" spans="1:55">
      <c r="A9" s="12"/>
      <c r="B9" s="13" t="s">
        <v>58</v>
      </c>
      <c r="C9" s="13"/>
      <c r="D9" s="13"/>
      <c r="E9" s="14">
        <f t="shared" ref="E9:E19" si="0">SUM(F9,AN9)</f>
        <v>102.5628</v>
      </c>
      <c r="F9" s="15">
        <f t="shared" ref="F9:F19" si="1">SUM(G9,AG9,AH9)</f>
        <v>102.5628</v>
      </c>
      <c r="G9" s="15">
        <f>H9</f>
        <v>102.5628</v>
      </c>
      <c r="H9" s="15">
        <v>102.5628</v>
      </c>
      <c r="I9" s="15">
        <v>102.5628</v>
      </c>
      <c r="J9" s="15">
        <v>102.5628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19" si="2">I9-SUM(J9:S9)</f>
        <v>0</v>
      </c>
      <c r="U9" s="15">
        <v>0</v>
      </c>
      <c r="V9" s="15">
        <v>0</v>
      </c>
      <c r="W9" s="15">
        <v>0</v>
      </c>
      <c r="X9" s="15"/>
      <c r="Y9" s="15"/>
      <c r="Z9" s="15"/>
      <c r="AA9" s="15">
        <v>0</v>
      </c>
      <c r="AB9" s="15">
        <v>0</v>
      </c>
      <c r="AC9" s="15">
        <v>0</v>
      </c>
      <c r="AD9" s="15">
        <f t="shared" ref="AD9:AD19" si="3">SUM(AE9,AF9)</f>
        <v>0</v>
      </c>
      <c r="AE9" s="15">
        <v>0</v>
      </c>
      <c r="AF9" s="15">
        <v>0</v>
      </c>
      <c r="AG9" s="15">
        <v>0</v>
      </c>
      <c r="AH9" s="15">
        <f t="shared" ref="AH9:AH19" si="4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ref="AN9:AN19" si="5">SUM(AO9,AV9,AW9)</f>
        <v>0</v>
      </c>
      <c r="AO9" s="15">
        <f t="shared" ref="AO9:AO19" si="6">SUM(AP9,AS9,AT9,AU9)</f>
        <v>0</v>
      </c>
      <c r="AP9" s="15">
        <f t="shared" ref="AP9:AP19" si="7">IFERROR(AX9-BA9,0)</f>
        <v>0</v>
      </c>
      <c r="AQ9" s="15">
        <v>0</v>
      </c>
      <c r="AR9" s="15">
        <f t="shared" ref="AR9:AR19" si="8">IFERROR((AX9-AQ9-BA9),0)</f>
        <v>0</v>
      </c>
      <c r="AS9" s="15">
        <f t="shared" ref="AS9:AS19" si="9">IFERROR((AY9-BB9),0)</f>
        <v>0</v>
      </c>
      <c r="AT9" s="15">
        <f t="shared" ref="AT9:AT19" si="10">IFERROR((AZ9-BC9),0)</f>
        <v>0</v>
      </c>
      <c r="AU9" s="15">
        <f t="shared" ref="AU9:AU19" si="11">IFERROR(SUM(BA9:BC9),0)</f>
        <v>0</v>
      </c>
      <c r="AV9" s="15">
        <v>0</v>
      </c>
      <c r="AW9" s="15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 t="shared" si="0"/>
        <v>102.5628</v>
      </c>
      <c r="F10" s="15">
        <f t="shared" si="1"/>
        <v>102.5628</v>
      </c>
      <c r="G10" s="15">
        <f>H10</f>
        <v>102.5628</v>
      </c>
      <c r="H10" s="15">
        <v>102.5628</v>
      </c>
      <c r="I10" s="15">
        <v>102.5628</v>
      </c>
      <c r="J10" s="15">
        <v>102.5628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/>
      <c r="Y10" s="15"/>
      <c r="Z10" s="15"/>
      <c r="AA10" s="15">
        <v>0</v>
      </c>
      <c r="AB10" s="15">
        <v>0</v>
      </c>
      <c r="AC10" s="15">
        <v>0</v>
      </c>
      <c r="AD10" s="15">
        <f t="shared" si="3"/>
        <v>0</v>
      </c>
      <c r="AE10" s="15">
        <v>0</v>
      </c>
      <c r="AF10" s="15">
        <v>0</v>
      </c>
      <c r="AG10" s="15">
        <v>0</v>
      </c>
      <c r="AH10" s="15">
        <f t="shared" si="4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si="5"/>
        <v>0</v>
      </c>
      <c r="AO10" s="15">
        <f t="shared" si="6"/>
        <v>0</v>
      </c>
      <c r="AP10" s="15">
        <f t="shared" si="7"/>
        <v>0</v>
      </c>
      <c r="AQ10" s="15">
        <v>0</v>
      </c>
      <c r="AR10" s="15">
        <f t="shared" si="8"/>
        <v>0</v>
      </c>
      <c r="AS10" s="15">
        <f t="shared" si="9"/>
        <v>0</v>
      </c>
      <c r="AT10" s="15">
        <f t="shared" si="10"/>
        <v>0</v>
      </c>
      <c r="AU10" s="15">
        <f t="shared" si="11"/>
        <v>0</v>
      </c>
      <c r="AV10" s="15">
        <v>0</v>
      </c>
      <c r="AW10" s="15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</row>
    <row r="11" ht="19.5" customHeight="1" spans="1:55">
      <c r="A11" s="12" t="s">
        <v>61</v>
      </c>
      <c r="B11" s="13" t="s">
        <v>60</v>
      </c>
      <c r="C11" s="13"/>
      <c r="D11" s="13"/>
      <c r="E11" s="14">
        <f t="shared" si="0"/>
        <v>102.5628</v>
      </c>
      <c r="F11" s="15">
        <f t="shared" si="1"/>
        <v>102.5628</v>
      </c>
      <c r="G11" s="15">
        <f>H11</f>
        <v>102.5628</v>
      </c>
      <c r="H11" s="15">
        <v>102.5628</v>
      </c>
      <c r="I11" s="15">
        <v>102.5628</v>
      </c>
      <c r="J11" s="15">
        <v>102.5628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/>
      <c r="Y11" s="15"/>
      <c r="Z11" s="15"/>
      <c r="AA11" s="15">
        <v>0</v>
      </c>
      <c r="AB11" s="15">
        <v>0</v>
      </c>
      <c r="AC11" s="15">
        <v>0</v>
      </c>
      <c r="AD11" s="15">
        <f t="shared" si="3"/>
        <v>0</v>
      </c>
      <c r="AE11" s="15">
        <v>0</v>
      </c>
      <c r="AF11" s="15">
        <v>0</v>
      </c>
      <c r="AG11" s="15">
        <v>0</v>
      </c>
      <c r="AH11" s="15">
        <f t="shared" si="4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5"/>
        <v>0</v>
      </c>
      <c r="AO11" s="15">
        <f t="shared" si="6"/>
        <v>0</v>
      </c>
      <c r="AP11" s="15">
        <f t="shared" si="7"/>
        <v>0</v>
      </c>
      <c r="AQ11" s="15">
        <v>0</v>
      </c>
      <c r="AR11" s="15">
        <f t="shared" si="8"/>
        <v>0</v>
      </c>
      <c r="AS11" s="15">
        <f t="shared" si="9"/>
        <v>0</v>
      </c>
      <c r="AT11" s="15">
        <f t="shared" si="10"/>
        <v>0</v>
      </c>
      <c r="AU11" s="15">
        <f t="shared" si="11"/>
        <v>0</v>
      </c>
      <c r="AV11" s="15">
        <v>0</v>
      </c>
      <c r="AW11" s="15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</row>
    <row r="12" ht="19.5" customHeight="1" spans="1:55">
      <c r="A12" s="12"/>
      <c r="B12" s="13"/>
      <c r="C12" s="13" t="s">
        <v>62</v>
      </c>
      <c r="D12" s="13" t="s">
        <v>63</v>
      </c>
      <c r="E12" s="14">
        <f t="shared" si="0"/>
        <v>23.2728</v>
      </c>
      <c r="F12" s="15">
        <f t="shared" si="1"/>
        <v>23.2728</v>
      </c>
      <c r="G12" s="15">
        <v>23.2728</v>
      </c>
      <c r="H12" s="15">
        <v>23.2728</v>
      </c>
      <c r="I12" s="15">
        <v>23.2728</v>
      </c>
      <c r="J12" s="15">
        <v>23.2728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/>
      <c r="Y12" s="15"/>
      <c r="Z12" s="15"/>
      <c r="AA12" s="15">
        <v>0</v>
      </c>
      <c r="AB12" s="15">
        <v>0</v>
      </c>
      <c r="AC12" s="15">
        <v>0</v>
      </c>
      <c r="AD12" s="15">
        <f t="shared" si="3"/>
        <v>0</v>
      </c>
      <c r="AE12" s="15">
        <v>0</v>
      </c>
      <c r="AF12" s="15">
        <v>0</v>
      </c>
      <c r="AG12" s="15">
        <v>0</v>
      </c>
      <c r="AH12" s="15">
        <f t="shared" si="4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5"/>
        <v>0</v>
      </c>
      <c r="AO12" s="15">
        <f t="shared" si="6"/>
        <v>0</v>
      </c>
      <c r="AP12" s="15">
        <f t="shared" si="7"/>
        <v>0</v>
      </c>
      <c r="AQ12" s="15">
        <v>0</v>
      </c>
      <c r="AR12" s="15">
        <f t="shared" si="8"/>
        <v>0</v>
      </c>
      <c r="AS12" s="15">
        <f t="shared" si="9"/>
        <v>0</v>
      </c>
      <c r="AT12" s="15">
        <f t="shared" si="10"/>
        <v>0</v>
      </c>
      <c r="AU12" s="15">
        <f t="shared" si="11"/>
        <v>0</v>
      </c>
      <c r="AV12" s="15">
        <v>0</v>
      </c>
      <c r="AW12" s="15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</row>
    <row r="13" ht="19.5" customHeight="1" spans="1:55">
      <c r="A13" s="12"/>
      <c r="B13" s="13"/>
      <c r="C13" s="13" t="s">
        <v>64</v>
      </c>
      <c r="D13" s="13" t="s">
        <v>65</v>
      </c>
      <c r="E13" s="14">
        <f t="shared" si="0"/>
        <v>9.29</v>
      </c>
      <c r="F13" s="15">
        <f t="shared" si="1"/>
        <v>9.29</v>
      </c>
      <c r="G13" s="15">
        <v>9.29</v>
      </c>
      <c r="H13" s="15">
        <v>9.29</v>
      </c>
      <c r="I13" s="15">
        <v>9.29</v>
      </c>
      <c r="J13" s="15">
        <v>9.29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>SUM(Y13,AC13)</f>
        <v>0</v>
      </c>
      <c r="Y13" s="15">
        <f>SUM(Z13:AB13)</f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3"/>
        <v>0</v>
      </c>
      <c r="AE13" s="15">
        <v>0</v>
      </c>
      <c r="AF13" s="15">
        <v>0</v>
      </c>
      <c r="AG13" s="15">
        <v>0</v>
      </c>
      <c r="AH13" s="15">
        <f t="shared" si="4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5"/>
        <v>0</v>
      </c>
      <c r="AO13" s="15">
        <f t="shared" si="6"/>
        <v>0</v>
      </c>
      <c r="AP13" s="15">
        <f t="shared" si="7"/>
        <v>0</v>
      </c>
      <c r="AQ13" s="15">
        <v>0</v>
      </c>
      <c r="AR13" s="15">
        <f t="shared" si="8"/>
        <v>0</v>
      </c>
      <c r="AS13" s="15">
        <f t="shared" si="9"/>
        <v>0</v>
      </c>
      <c r="AT13" s="15">
        <f t="shared" si="10"/>
        <v>0</v>
      </c>
      <c r="AU13" s="15">
        <f t="shared" si="11"/>
        <v>0</v>
      </c>
      <c r="AV13" s="15">
        <v>0</v>
      </c>
      <c r="AW13" s="15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</row>
    <row r="14" ht="19.5" customHeight="1" spans="1:55">
      <c r="A14" s="12"/>
      <c r="B14" s="13"/>
      <c r="C14" s="13" t="s">
        <v>66</v>
      </c>
      <c r="D14" s="13" t="s">
        <v>67</v>
      </c>
      <c r="E14" s="14">
        <f t="shared" si="0"/>
        <v>20</v>
      </c>
      <c r="F14" s="15">
        <f t="shared" si="1"/>
        <v>20</v>
      </c>
      <c r="G14" s="15">
        <v>20</v>
      </c>
      <c r="H14" s="15">
        <v>20</v>
      </c>
      <c r="I14" s="15">
        <v>20</v>
      </c>
      <c r="J14" s="15">
        <v>20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>SUM(Y14,AC14)</f>
        <v>0</v>
      </c>
      <c r="Y14" s="15">
        <f>SUM(Z14:AB14)</f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3"/>
        <v>0</v>
      </c>
      <c r="AE14" s="15">
        <v>0</v>
      </c>
      <c r="AF14" s="15">
        <v>0</v>
      </c>
      <c r="AG14" s="15">
        <v>0</v>
      </c>
      <c r="AH14" s="15">
        <f t="shared" si="4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5"/>
        <v>0</v>
      </c>
      <c r="AO14" s="15">
        <f t="shared" si="6"/>
        <v>0</v>
      </c>
      <c r="AP14" s="15">
        <f t="shared" si="7"/>
        <v>0</v>
      </c>
      <c r="AQ14" s="15">
        <v>0</v>
      </c>
      <c r="AR14" s="15">
        <f t="shared" si="8"/>
        <v>0</v>
      </c>
      <c r="AS14" s="15">
        <f t="shared" si="9"/>
        <v>0</v>
      </c>
      <c r="AT14" s="15">
        <f t="shared" si="10"/>
        <v>0</v>
      </c>
      <c r="AU14" s="15">
        <f t="shared" si="11"/>
        <v>0</v>
      </c>
      <c r="AV14" s="15">
        <v>0</v>
      </c>
      <c r="AW14" s="15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</row>
    <row r="15" ht="19.5" customHeight="1" spans="1:55">
      <c r="A15" s="12"/>
      <c r="B15" s="13"/>
      <c r="C15" s="13" t="s">
        <v>68</v>
      </c>
      <c r="D15" s="13" t="s">
        <v>69</v>
      </c>
      <c r="E15" s="14">
        <f t="shared" si="0"/>
        <v>50</v>
      </c>
      <c r="F15" s="15">
        <f t="shared" si="1"/>
        <v>50</v>
      </c>
      <c r="G15" s="15">
        <v>50</v>
      </c>
      <c r="H15" s="15">
        <v>50</v>
      </c>
      <c r="I15" s="15">
        <v>50</v>
      </c>
      <c r="J15" s="15">
        <v>50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si="2"/>
        <v>0</v>
      </c>
      <c r="U15" s="15">
        <v>0</v>
      </c>
      <c r="V15" s="15">
        <v>0</v>
      </c>
      <c r="W15" s="15">
        <v>0</v>
      </c>
      <c r="X15" s="15">
        <f>SUM(Y15,AC15)</f>
        <v>0</v>
      </c>
      <c r="Y15" s="15">
        <f>SUM(Z15:AB15)</f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f t="shared" si="3"/>
        <v>0</v>
      </c>
      <c r="AE15" s="15">
        <v>0</v>
      </c>
      <c r="AF15" s="15">
        <v>0</v>
      </c>
      <c r="AG15" s="15">
        <v>0</v>
      </c>
      <c r="AH15" s="15">
        <f t="shared" si="4"/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5"/>
        <v>0</v>
      </c>
      <c r="AO15" s="15">
        <f t="shared" si="6"/>
        <v>0</v>
      </c>
      <c r="AP15" s="15">
        <f t="shared" si="7"/>
        <v>0</v>
      </c>
      <c r="AQ15" s="15">
        <v>0</v>
      </c>
      <c r="AR15" s="15">
        <f t="shared" si="8"/>
        <v>0</v>
      </c>
      <c r="AS15" s="15">
        <f t="shared" si="9"/>
        <v>0</v>
      </c>
      <c r="AT15" s="15">
        <f t="shared" si="10"/>
        <v>0</v>
      </c>
      <c r="AU15" s="15">
        <f t="shared" si="11"/>
        <v>0</v>
      </c>
      <c r="AV15" s="15">
        <v>0</v>
      </c>
      <c r="AW15" s="15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</row>
  </sheetData>
  <mergeCells count="58">
    <mergeCell ref="A1:B1"/>
    <mergeCell ref="C1:D1"/>
    <mergeCell ref="A2:AW2"/>
    <mergeCell ref="A3:F3"/>
    <mergeCell ref="AT3:AW3"/>
    <mergeCell ref="AZ3:BC3"/>
    <mergeCell ref="F4:AM4"/>
    <mergeCell ref="AN4:AW4"/>
    <mergeCell ref="G5:AF5"/>
    <mergeCell ref="AH5:AM5"/>
    <mergeCell ref="AO5:AU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  <mergeCell ref="AX4:BC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2025-02-28T02:46:00Z</dcterms:created>
  <dcterms:modified xsi:type="dcterms:W3CDTF">2025-03-05T07:15:42Z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