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12" i="2"/>
  <c r="AT12"/>
  <c r="AS12"/>
  <c r="AR12"/>
  <c r="AP12"/>
  <c r="AH12"/>
  <c r="F12" s="1"/>
  <c r="AD12"/>
  <c r="Y12"/>
  <c r="X12" s="1"/>
  <c r="T12"/>
  <c r="AU11"/>
  <c r="AT11"/>
  <c r="AS11"/>
  <c r="AR11"/>
  <c r="AP11"/>
  <c r="AH11"/>
  <c r="F11" s="1"/>
  <c r="AD11"/>
  <c r="Y11"/>
  <c r="X11" s="1"/>
  <c r="T11"/>
  <c r="AU10"/>
  <c r="AT10"/>
  <c r="AS10"/>
  <c r="AR10"/>
  <c r="AP10"/>
  <c r="AH10"/>
  <c r="F10" s="1"/>
  <c r="AD10"/>
  <c r="Y10"/>
  <c r="X10" s="1"/>
  <c r="T10"/>
  <c r="AU9"/>
  <c r="AT9"/>
  <c r="AS9"/>
  <c r="AR9"/>
  <c r="AP9"/>
  <c r="AH9"/>
  <c r="AD9"/>
  <c r="Y9"/>
  <c r="X9" s="1"/>
  <c r="T9"/>
  <c r="F9"/>
  <c r="AO12" l="1"/>
  <c r="AN12" s="1"/>
  <c r="AO11"/>
  <c r="AN11" s="1"/>
  <c r="E11" s="1"/>
  <c r="E12"/>
  <c r="AO9"/>
  <c r="AN9" s="1"/>
  <c r="E9" s="1"/>
  <c r="AO10"/>
  <c r="AN10" s="1"/>
  <c r="E10" s="1"/>
</calcChain>
</file>

<file path=xl/sharedStrings.xml><?xml version="1.0" encoding="utf-8"?>
<sst xmlns="http://schemas.openxmlformats.org/spreadsheetml/2006/main" count="80" uniqueCount="65">
  <si>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</si>
  <si>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</si>
  <si>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</si>
  <si>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</si>
  <si>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</si>
  <si>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</si>
  <si>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</si>
  <si>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</si>
  <si>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</si>
  <si>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</si>
  <si>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</si>
  <si>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</si>
  <si>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</si>
  <si>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</si>
  <si>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</si>
  <si>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</si>
  <si>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</si>
  <si>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</si>
  <si>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</si>
  <si>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</si>
  <si>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</si>
  <si>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</si>
  <si>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</si>
  <si>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</si>
  <si>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</si>
  <si>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</si>
  <si>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</si>
  <si>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</si>
  <si>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</si>
  <si>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</si>
  <si>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</si>
  <si>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</si>
  <si>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</si>
  <si>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</si>
  <si>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</si>
  <si>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</si>
  <si>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</si>
  <si>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</si>
  <si>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</si>
  <si>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</si>
  <si>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</si>
  <si>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</si>
  <si>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</si>
  <si>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</si>
  <si>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</si>
  <si>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</si>
  <si>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</si>
  <si>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</si>
  <si>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</si>
  <si>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</si>
  <si>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</si>
  <si>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</si>
  <si>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</si>
  <si>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</si>
  <si>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</si>
  <si>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</si>
  <si>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</si>
  <si>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</si>
  <si>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合　计</t>
  </si>
  <si>
    <t>905</t>
  </si>
  <si>
    <t>老年人体育协会</t>
  </si>
  <si>
    <t>370211260022090500053</t>
  </si>
  <si>
    <t>四922-老年体协经费</t>
  </si>
  <si>
    <t>370211260022090500066</t>
  </si>
  <si>
    <t>四922-钓鱼协会经费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</si>
</sst>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2"/>
  <sheetViews>
    <sheetView tabSelected="1" workbookViewId="0">
      <pane ySplit="8" topLeftCell="A9" activePane="bottomLeft" state="frozen"/>
      <selection pane="bottomLeft" activeCell="A11" sqref="A11:XFD1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0</v>
      </c>
      <c r="B3" s="20" t="s">
        <v>1</v>
      </c>
      <c r="C3" s="14"/>
      <c r="D3" s="20" t="s">
        <v>1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2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3</v>
      </c>
      <c r="B4" s="18" t="s">
        <v>4</v>
      </c>
      <c r="C4" s="17" t="s">
        <v>53</v>
      </c>
      <c r="D4" s="18" t="s">
        <v>54</v>
      </c>
      <c r="E4" s="23" t="s">
        <v>55</v>
      </c>
      <c r="F4" s="19" t="s">
        <v>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6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7</v>
      </c>
      <c r="G5" s="19" t="s">
        <v>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9</v>
      </c>
      <c r="AH5" s="19" t="s">
        <v>10</v>
      </c>
      <c r="AI5" s="19"/>
      <c r="AJ5" s="19"/>
      <c r="AK5" s="19"/>
      <c r="AL5" s="19"/>
      <c r="AM5" s="19"/>
      <c r="AN5" s="18" t="s">
        <v>11</v>
      </c>
      <c r="AO5" s="19" t="s">
        <v>12</v>
      </c>
      <c r="AP5" s="19"/>
      <c r="AQ5" s="19"/>
      <c r="AR5" s="19"/>
      <c r="AS5" s="19"/>
      <c r="AT5" s="19"/>
      <c r="AU5" s="19"/>
      <c r="AV5" s="18" t="s">
        <v>9</v>
      </c>
      <c r="AW5" s="18" t="s">
        <v>10</v>
      </c>
      <c r="AX5" s="22" t="s">
        <v>56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14</v>
      </c>
      <c r="H6" s="19" t="s">
        <v>15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16</v>
      </c>
      <c r="Y6" s="19"/>
      <c r="Z6" s="19"/>
      <c r="AA6" s="19"/>
      <c r="AB6" s="19"/>
      <c r="AC6" s="19"/>
      <c r="AD6" s="19" t="s">
        <v>17</v>
      </c>
      <c r="AE6" s="19"/>
      <c r="AF6" s="19"/>
      <c r="AG6" s="18"/>
      <c r="AH6" s="18" t="s">
        <v>18</v>
      </c>
      <c r="AI6" s="18" t="s">
        <v>19</v>
      </c>
      <c r="AJ6" s="18" t="s">
        <v>20</v>
      </c>
      <c r="AK6" s="18" t="s">
        <v>21</v>
      </c>
      <c r="AL6" s="18" t="s">
        <v>22</v>
      </c>
      <c r="AM6" s="18" t="s">
        <v>23</v>
      </c>
      <c r="AN6" s="18"/>
      <c r="AO6" s="18" t="s">
        <v>24</v>
      </c>
      <c r="AP6" s="19" t="s">
        <v>15</v>
      </c>
      <c r="AQ6" s="19"/>
      <c r="AR6" s="19"/>
      <c r="AS6" s="18" t="s">
        <v>25</v>
      </c>
      <c r="AT6" s="18" t="s">
        <v>26</v>
      </c>
      <c r="AU6" s="18" t="s">
        <v>13</v>
      </c>
      <c r="AV6" s="18"/>
      <c r="AW6" s="18"/>
      <c r="AX6" s="22" t="s">
        <v>15</v>
      </c>
      <c r="AY6" s="22" t="s">
        <v>25</v>
      </c>
      <c r="AZ6" s="22" t="s">
        <v>26</v>
      </c>
      <c r="BA6" s="22" t="s">
        <v>13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27</v>
      </c>
      <c r="I7" s="19" t="s">
        <v>15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28</v>
      </c>
      <c r="V7" s="18" t="s">
        <v>29</v>
      </c>
      <c r="W7" s="18" t="s">
        <v>30</v>
      </c>
      <c r="X7" s="18" t="s">
        <v>31</v>
      </c>
      <c r="Y7" s="19" t="s">
        <v>25</v>
      </c>
      <c r="Z7" s="19"/>
      <c r="AA7" s="19"/>
      <c r="AB7" s="19"/>
      <c r="AC7" s="18" t="s">
        <v>32</v>
      </c>
      <c r="AD7" s="18" t="s">
        <v>33</v>
      </c>
      <c r="AE7" s="18" t="s">
        <v>34</v>
      </c>
      <c r="AF7" s="18" t="s">
        <v>35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36</v>
      </c>
      <c r="AQ7" s="18" t="s">
        <v>37</v>
      </c>
      <c r="AR7" s="18" t="s">
        <v>38</v>
      </c>
      <c r="AS7" s="18"/>
      <c r="AT7" s="18"/>
      <c r="AU7" s="18"/>
      <c r="AV7" s="18"/>
      <c r="AW7" s="18"/>
      <c r="AX7" s="25"/>
      <c r="AY7" s="25"/>
      <c r="AZ7" s="25"/>
      <c r="BA7" s="22" t="s">
        <v>15</v>
      </c>
      <c r="BB7" s="22" t="s">
        <v>25</v>
      </c>
      <c r="BC7" s="22" t="s">
        <v>57</v>
      </c>
    </row>
    <row r="8" spans="1:55" s="8" customFormat="1" ht="33.6" customHeight="1">
      <c r="A8" s="17"/>
      <c r="B8" s="18"/>
      <c r="C8" s="17"/>
      <c r="D8" s="18"/>
      <c r="E8" s="24"/>
      <c r="F8" s="18"/>
      <c r="G8" s="18"/>
      <c r="H8" s="18"/>
      <c r="I8" s="3" t="s">
        <v>39</v>
      </c>
      <c r="J8" s="3" t="s">
        <v>37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34</v>
      </c>
      <c r="P8" s="3" t="s">
        <v>44</v>
      </c>
      <c r="Q8" s="3" t="s">
        <v>45</v>
      </c>
      <c r="R8" s="3" t="s">
        <v>46</v>
      </c>
      <c r="S8" s="3" t="s">
        <v>47</v>
      </c>
      <c r="T8" s="3" t="s">
        <v>48</v>
      </c>
      <c r="U8" s="18"/>
      <c r="V8" s="18"/>
      <c r="W8" s="18"/>
      <c r="X8" s="18"/>
      <c r="Y8" s="3" t="s">
        <v>39</v>
      </c>
      <c r="Z8" s="3" t="s">
        <v>49</v>
      </c>
      <c r="AA8" s="3" t="s">
        <v>50</v>
      </c>
      <c r="AB8" s="3" t="s">
        <v>51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10" t="s">
        <v>58</v>
      </c>
      <c r="C9" s="10"/>
      <c r="D9" s="10"/>
      <c r="E9" s="11">
        <f>SUM(F9,AN9)</f>
        <v>86.6</v>
      </c>
      <c r="F9" s="4">
        <f>SUM(G9,AG9,AH9)</f>
        <v>86.6</v>
      </c>
      <c r="G9" s="4">
        <v>86.6</v>
      </c>
      <c r="H9" s="4">
        <v>86.6</v>
      </c>
      <c r="I9" s="4">
        <v>86.6</v>
      </c>
      <c r="J9" s="4">
        <v>86.6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>I9-SUM(J9:S9)</f>
        <v>0</v>
      </c>
      <c r="U9" s="4">
        <v>0</v>
      </c>
      <c r="V9" s="4">
        <v>0</v>
      </c>
      <c r="W9" s="4">
        <v>0</v>
      </c>
      <c r="X9" s="4">
        <f>SUM(Y9,AC9)</f>
        <v>0</v>
      </c>
      <c r="Y9" s="5">
        <f>SUM(Z9:AB9)</f>
        <v>0</v>
      </c>
      <c r="Z9" s="4">
        <v>0</v>
      </c>
      <c r="AA9" s="4">
        <v>0</v>
      </c>
      <c r="AB9" s="4">
        <v>0</v>
      </c>
      <c r="AC9" s="4">
        <v>0</v>
      </c>
      <c r="AD9" s="5">
        <f>SUM(AE9,AF9)</f>
        <v>0</v>
      </c>
      <c r="AE9" s="4">
        <v>0</v>
      </c>
      <c r="AF9" s="4">
        <v>0</v>
      </c>
      <c r="AG9" s="4">
        <v>0</v>
      </c>
      <c r="AH9" s="5">
        <f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>SUM(AO9,AV9,AW9)</f>
        <v>0</v>
      </c>
      <c r="AO9" s="5">
        <f>SUM(AP9,AS9,AT9,AU9)</f>
        <v>0</v>
      </c>
      <c r="AP9" s="4">
        <f>IFERROR(AX9-BA9,0)</f>
        <v>0</v>
      </c>
      <c r="AQ9" s="4">
        <v>0</v>
      </c>
      <c r="AR9" s="5">
        <f>IFERROR((AX9-AQ9-BA9),0)</f>
        <v>0</v>
      </c>
      <c r="AS9" s="4">
        <f t="shared" ref="AS9:AT12" si="0">IFERROR((AY9-BB9),0)</f>
        <v>0</v>
      </c>
      <c r="AT9" s="4">
        <f t="shared" si="0"/>
        <v>0</v>
      </c>
      <c r="AU9" s="4">
        <f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>SUM(F10,AN10)</f>
        <v>86.6</v>
      </c>
      <c r="F10" s="4">
        <f>SUM(G10,AG10,AH10)</f>
        <v>86.6</v>
      </c>
      <c r="G10" s="4">
        <v>86.6</v>
      </c>
      <c r="H10" s="4">
        <v>86.6</v>
      </c>
      <c r="I10" s="4">
        <v>86.6</v>
      </c>
      <c r="J10" s="4">
        <v>86.6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>I10-SUM(J10:S10)</f>
        <v>0</v>
      </c>
      <c r="U10" s="4">
        <v>0</v>
      </c>
      <c r="V10" s="4">
        <v>0</v>
      </c>
      <c r="W10" s="4">
        <v>0</v>
      </c>
      <c r="X10" s="4">
        <f>SUM(Y10,AC10)</f>
        <v>0</v>
      </c>
      <c r="Y10" s="5">
        <f>SUM(Z10:AB10)</f>
        <v>0</v>
      </c>
      <c r="Z10" s="4">
        <v>0</v>
      </c>
      <c r="AA10" s="4">
        <v>0</v>
      </c>
      <c r="AB10" s="4">
        <v>0</v>
      </c>
      <c r="AC10" s="4">
        <v>0</v>
      </c>
      <c r="AD10" s="5">
        <f>SUM(AE10,AF10)</f>
        <v>0</v>
      </c>
      <c r="AE10" s="4">
        <v>0</v>
      </c>
      <c r="AF10" s="4">
        <v>0</v>
      </c>
      <c r="AG10" s="4">
        <v>0</v>
      </c>
      <c r="AH10" s="5">
        <f>SUM(AI10:AM10)</f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>SUM(AO10,AV10,AW10)</f>
        <v>0</v>
      </c>
      <c r="AO10" s="5">
        <f>SUM(AP10,AS10,AT10,AU10)</f>
        <v>0</v>
      </c>
      <c r="AP10" s="4">
        <f>IFERROR(AX10-BA10,0)</f>
        <v>0</v>
      </c>
      <c r="AQ10" s="4">
        <v>0</v>
      </c>
      <c r="AR10" s="5">
        <f>IFERROR((AX10-AQ10-BA10),0)</f>
        <v>0</v>
      </c>
      <c r="AS10" s="4">
        <f t="shared" si="0"/>
        <v>0</v>
      </c>
      <c r="AT10" s="4">
        <f t="shared" si="0"/>
        <v>0</v>
      </c>
      <c r="AU10" s="4">
        <f>IFERROR(SUM(BA10:BC10),0)</f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/>
      <c r="B11" s="10"/>
      <c r="C11" s="10" t="s">
        <v>61</v>
      </c>
      <c r="D11" s="10" t="s">
        <v>62</v>
      </c>
      <c r="E11" s="11">
        <f>SUM(F11,AN11)</f>
        <v>85</v>
      </c>
      <c r="F11" s="4">
        <f>SUM(G11,AG11,AH11)</f>
        <v>85</v>
      </c>
      <c r="G11" s="4">
        <v>85</v>
      </c>
      <c r="H11" s="4">
        <v>85</v>
      </c>
      <c r="I11" s="4">
        <v>85</v>
      </c>
      <c r="J11" s="4">
        <v>85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>I11-SUM(J11:S11)</f>
        <v>0</v>
      </c>
      <c r="U11" s="4">
        <v>0</v>
      </c>
      <c r="V11" s="4">
        <v>0</v>
      </c>
      <c r="W11" s="4">
        <v>0</v>
      </c>
      <c r="X11" s="4">
        <f>SUM(Y11,AC11)</f>
        <v>0</v>
      </c>
      <c r="Y11" s="5">
        <f>SUM(Z11:AB11)</f>
        <v>0</v>
      </c>
      <c r="Z11" s="4">
        <v>0</v>
      </c>
      <c r="AA11" s="4">
        <v>0</v>
      </c>
      <c r="AB11" s="4">
        <v>0</v>
      </c>
      <c r="AC11" s="4">
        <v>0</v>
      </c>
      <c r="AD11" s="5">
        <f>SUM(AE11,AF11)</f>
        <v>0</v>
      </c>
      <c r="AE11" s="4">
        <v>0</v>
      </c>
      <c r="AF11" s="4">
        <v>0</v>
      </c>
      <c r="AG11" s="4">
        <v>0</v>
      </c>
      <c r="AH11" s="5">
        <f>SUM(AI11:AM11)</f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>SUM(AO11,AV11,AW11)</f>
        <v>0</v>
      </c>
      <c r="AO11" s="5">
        <f>SUM(AP11,AS11,AT11,AU11)</f>
        <v>0</v>
      </c>
      <c r="AP11" s="4">
        <f>IFERROR(AX11-BA11,0)</f>
        <v>0</v>
      </c>
      <c r="AQ11" s="4">
        <v>0</v>
      </c>
      <c r="AR11" s="5">
        <f>IFERROR((AX11-AQ11-BA11),0)</f>
        <v>0</v>
      </c>
      <c r="AS11" s="4">
        <f t="shared" si="0"/>
        <v>0</v>
      </c>
      <c r="AT11" s="4">
        <f t="shared" si="0"/>
        <v>0</v>
      </c>
      <c r="AU11" s="4">
        <f>IFERROR(SUM(BA11:BC11),0)</f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>SUM(F12,AN12)</f>
        <v>1.6</v>
      </c>
      <c r="F12" s="4">
        <f>SUM(G12,AG12,AH12)</f>
        <v>1.6</v>
      </c>
      <c r="G12" s="4">
        <v>1.6</v>
      </c>
      <c r="H12" s="4">
        <v>1.6</v>
      </c>
      <c r="I12" s="4">
        <v>1.6</v>
      </c>
      <c r="J12" s="4">
        <v>1.6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>I12-SUM(J12:S12)</f>
        <v>0</v>
      </c>
      <c r="U12" s="4">
        <v>0</v>
      </c>
      <c r="V12" s="4">
        <v>0</v>
      </c>
      <c r="W12" s="4">
        <v>0</v>
      </c>
      <c r="X12" s="4">
        <f>SUM(Y12,AC12)</f>
        <v>0</v>
      </c>
      <c r="Y12" s="5">
        <f>SUM(Z12:AB12)</f>
        <v>0</v>
      </c>
      <c r="Z12" s="4">
        <v>0</v>
      </c>
      <c r="AA12" s="4">
        <v>0</v>
      </c>
      <c r="AB12" s="4">
        <v>0</v>
      </c>
      <c r="AC12" s="4">
        <v>0</v>
      </c>
      <c r="AD12" s="5">
        <f>SUM(AE12,AF12)</f>
        <v>0</v>
      </c>
      <c r="AE12" s="4">
        <v>0</v>
      </c>
      <c r="AF12" s="4">
        <v>0</v>
      </c>
      <c r="AG12" s="4">
        <v>0</v>
      </c>
      <c r="AH12" s="5">
        <f>SUM(AI12:AM12)</f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>SUM(AO12,AV12,AW12)</f>
        <v>0</v>
      </c>
      <c r="AO12" s="5">
        <f>SUM(AP12,AS12,AT12,AU12)</f>
        <v>0</v>
      </c>
      <c r="AP12" s="4">
        <f>IFERROR(AX12-BA12,0)</f>
        <v>0</v>
      </c>
      <c r="AQ12" s="4">
        <v>0</v>
      </c>
      <c r="AR12" s="5">
        <f>IFERROR((AX12-AQ12-BA12),0)</f>
        <v>0</v>
      </c>
      <c r="AS12" s="4">
        <f t="shared" si="0"/>
        <v>0</v>
      </c>
      <c r="AT12" s="4">
        <f t="shared" si="0"/>
        <v>0</v>
      </c>
      <c r="AU12" s="4">
        <f>IFERROR(SUM(BA12:BC12),0)</f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姜强</cp:lastModifiedBy>
  <dcterms:modified xsi:type="dcterms:W3CDTF">2026-01-15T01:56:40Z</dcterms:modified>
</cp:coreProperties>
</file>