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<sst xmlns="http://schemas.openxmlformats.org/spreadsheetml/2006/main" count="228" uniqueCount="213">
  <si>
    <t>项目支出预算表（分资金性质）</t>
  </si>
  <si>
    <t>部门（单位）：青岛市黄岛区民政局</t>
  </si>
  <si>
    <t xml:space="preserve"> </t>
  </si>
  <si>
    <t>单位：万元</t>
  </si>
  <si>
    <t>部门（单位）代码</t>
  </si>
  <si>
    <t>部门（单位）名称</t>
  </si>
  <si>
    <t>项目代码</t>
  </si>
  <si>
    <t>项目名称</t>
  </si>
  <si>
    <t>总计</t>
  </si>
  <si>
    <t>本年收入</t>
  </si>
  <si>
    <t>上年结转结余</t>
  </si>
  <si>
    <t>合计</t>
  </si>
  <si>
    <t>财政拨款</t>
  </si>
  <si>
    <t>财政专户管理资金</t>
  </si>
  <si>
    <t>单位资金</t>
  </si>
  <si>
    <t>上年结转小计</t>
  </si>
  <si>
    <t>财政拨款安排</t>
  </si>
  <si>
    <t>财政拨款安排结转</t>
  </si>
  <si>
    <t>财政拨款合计</t>
  </si>
  <si>
    <t>一般公共预算</t>
  </si>
  <si>
    <t>政府性基金预算资金</t>
  </si>
  <si>
    <t>国有资本经营预算资金</t>
  </si>
  <si>
    <t>单位资金小计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</si>
  <si>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</si>
  <si>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</si>
  <si>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</si>
  <si>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</si>
  <si>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</si>
  <si>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财政拨款小计</t>
  </si>
  <si>
    <t>政府性基金预算</t>
  </si>
  <si>
    <t>国有资本经营预算</t>
  </si>
  <si>
    <t>上级转移支付</t>
  </si>
  <si>
    <t>一般公共预算合计</t>
  </si>
  <si>
    <t>一般债券</t>
  </si>
  <si>
    <t>外国政府和国际组织贷款</t>
  </si>
  <si>
    <t>外国政府和国际组织赠款</t>
  </si>
  <si>
    <t>政府性基金预算合计</t>
  </si>
  <si>
    <t>专项债券</t>
  </si>
  <si>
    <t>国有资本经营预算合计</t>
  </si>
  <si>
    <t>国有资本经营收入</t>
  </si>
  <si>
    <t>上级国有资本经营预算安排转移支付</t>
  </si>
  <si>
    <t>一般公共预算小计</t>
  </si>
  <si>
    <t>经费拨款</t>
  </si>
  <si>
    <t>其他一般公共预算</t>
  </si>
  <si>
    <t>国有资本经营</t>
  </si>
  <si>
    <t>小计</t>
  </si>
  <si>
    <t>专项收入</t>
  </si>
  <si>
    <t>行政性收费</t>
  </si>
  <si>
    <t>罚没收入</t>
  </si>
  <si>
    <t>国有资源（资产）有偿使用收入</t>
  </si>
  <si>
    <t>捐赠收入</t>
  </si>
  <si>
    <t>政府住房基金收入</t>
  </si>
  <si>
    <t>其他非税收入</t>
  </si>
  <si>
    <t>上级一般公共预算安排转移支付</t>
  </si>
  <si>
    <t>其他一般公共预算资金</t>
  </si>
  <si>
    <t>政府性基金收入</t>
  </si>
  <si>
    <t>专项债券对应项目专项收入</t>
  </si>
  <si>
    <t>上级政府性基金预算安排转移支付</t>
  </si>
  <si>
    <t>合　计</t>
  </si>
  <si>
    <t>210</t>
  </si>
  <si>
    <t>青岛市黄岛区民政局</t>
  </si>
  <si>
    <t>210001</t>
  </si>
  <si>
    <t>青岛市黄岛区民政局本级</t>
  </si>
  <si>
    <t>3702112530DK02100002M</t>
  </si>
  <si>
    <t>2025年低保和特困人员免费电量款</t>
  </si>
  <si>
    <t>3702112530E402100005G</t>
  </si>
  <si>
    <t>2025年中央集中彩票公益金-儿童福利类（孤儿助学）</t>
  </si>
  <si>
    <t>3702112530E402100007U</t>
  </si>
  <si>
    <t xml:space="preserve"> 2025年中央集中彩票公益金支持社会福利事业资金一老年福利类（助餐设备）</t>
  </si>
  <si>
    <t>3702112530E6021000174</t>
  </si>
  <si>
    <t>2025年社会福利及救助-养老服务业发展资金</t>
  </si>
  <si>
    <t>3702112530E602100023U</t>
  </si>
  <si>
    <t>2025年社会福利及救助-行政区划及地名界限管理</t>
  </si>
  <si>
    <t>3702112530E6021000241</t>
  </si>
  <si>
    <t>2025年社会福利及救助-农村消费引导补贴</t>
  </si>
  <si>
    <t>3702112530E602100028A</t>
  </si>
  <si>
    <t>2025年社会福利及救助-80岁以上老年人体检补助资金</t>
  </si>
  <si>
    <t>3702112530F9021000025</t>
  </si>
  <si>
    <t>中央专项彩票公益金支持居家和社区基本养老服务提升行动项目</t>
  </si>
  <si>
    <t>3702112530FC02100002F</t>
  </si>
  <si>
    <t>2025年中央财政养老服务消费补贴补助资金（第一批）</t>
  </si>
  <si>
    <t>37021126002202100026H</t>
  </si>
  <si>
    <t>四922城市公益性公墓管理经费</t>
  </si>
  <si>
    <t>37021126002202100027R</t>
  </si>
  <si>
    <t>四922婚姻登记资金</t>
  </si>
  <si>
    <t>37021126002202100028F</t>
  </si>
  <si>
    <t>四922困境儿童开展心理救助经费</t>
  </si>
  <si>
    <t>370211260022021000297</t>
  </si>
  <si>
    <t>四822星光大厦独立运行费</t>
  </si>
  <si>
    <t>37021126002202100030K</t>
  </si>
  <si>
    <t>四922老年人自理能力评估</t>
  </si>
  <si>
    <t>37021126002202100031G</t>
  </si>
  <si>
    <t>四922养老服务设施产权移交登记工本费</t>
  </si>
  <si>
    <t>370211260022021000321</t>
  </si>
  <si>
    <t>四922空间类专项规划费</t>
  </si>
  <si>
    <t>370211260022021000330</t>
  </si>
  <si>
    <t>三513劳务派遣人员工资</t>
  </si>
  <si>
    <t>370211260022021000345</t>
  </si>
  <si>
    <t>四93青岛西海岸新区养老服务信息管理平台运维资金</t>
  </si>
  <si>
    <t>37021126002202100035D</t>
  </si>
  <si>
    <t>四922社会组织资金</t>
  </si>
  <si>
    <t>37021126002202100036G</t>
  </si>
  <si>
    <t>四93国家地名信息库常态维护工作</t>
  </si>
  <si>
    <t>37021126002202100037Q</t>
  </si>
  <si>
    <t>四922行政区划和地名资金</t>
  </si>
  <si>
    <t>37021126002202100038E</t>
  </si>
  <si>
    <t>四922慈善工作经费</t>
  </si>
  <si>
    <t>3702112630EQ021000024</t>
  </si>
  <si>
    <t>五101六十岁以上老年人意外伤害保险补贴</t>
  </si>
  <si>
    <t>3702112630ER02100003R</t>
  </si>
  <si>
    <t>五1021居家养老-助餐补贴（老年人就餐补贴、农村消费引导补贴、家庭养老床位运营补贴）</t>
  </si>
  <si>
    <t>3702112630ET02100002J</t>
  </si>
  <si>
    <t>五1021海葬等生态安葬补贴</t>
  </si>
  <si>
    <t>3702112630H1021000021</t>
  </si>
  <si>
    <t>五1021中度以上失能老年人消费补贴</t>
  </si>
  <si>
    <t>3702112630H202100002H</t>
  </si>
  <si>
    <t>五1021养老护理员补贴</t>
  </si>
  <si>
    <t>3702112630H302100002G</t>
  </si>
  <si>
    <t>五1022-居家养老运营补贴及奖励</t>
  </si>
  <si>
    <t>3702112630H4021000112</t>
  </si>
  <si>
    <t>2026年社会福利及救助-城乡困难群众基本生活救助</t>
  </si>
  <si>
    <t>3702112630H402100012J</t>
  </si>
  <si>
    <t>2026年社会福利及救助-临时救助</t>
  </si>
  <si>
    <t>3702112630H402100013H</t>
  </si>
  <si>
    <t>2026年社会福利及救助-百岁老年人长寿补贴</t>
  </si>
  <si>
    <t>3702112630H402100014N</t>
  </si>
  <si>
    <t>2026年社会福利及救助-经济困难老年人</t>
  </si>
  <si>
    <t>3702112630H402100015Y</t>
  </si>
  <si>
    <t>2026年社会福利及救助-农村消费引导补贴</t>
  </si>
  <si>
    <t>3702112630H4021000162</t>
  </si>
  <si>
    <t>2026年社会福利及救助-80周岁以上老年人养老服务补贴</t>
  </si>
  <si>
    <t>3702112630H402100017A</t>
  </si>
  <si>
    <t>2026年社会福利及救助-老年人助餐服务补贴</t>
  </si>
  <si>
    <t>3702112630H4021000180</t>
  </si>
  <si>
    <t>2026年社会福利及救助-中度以上失能老年人消费补贴</t>
  </si>
  <si>
    <t>3702112630H402100019P</t>
  </si>
  <si>
    <t>2026年社会福利及救助-养老服务业发展资金</t>
  </si>
  <si>
    <t>3702112630H402100020M</t>
  </si>
  <si>
    <t>2026年社会福利及救助市级转移支付-行政区划及地名界限</t>
  </si>
  <si>
    <t>3702112630H502100003W</t>
  </si>
  <si>
    <t>2026年中央集中彩票公益金支持社会福利事业资金-智慧消防</t>
  </si>
  <si>
    <t>3702112630H5021000042</t>
  </si>
  <si>
    <t>2026年中央集中彩票公益金支持社会福利事业资金-孤儿助学</t>
  </si>
  <si>
    <t>37021126420102100002M</t>
  </si>
  <si>
    <t>一32困难残疾人生活补贴</t>
  </si>
  <si>
    <t>370211264202021000026</t>
  </si>
  <si>
    <t>一32重度残疾人护理补贴</t>
  </si>
  <si>
    <t>370211264302021000025</t>
  </si>
  <si>
    <t>一32城市居民最低生活保障</t>
  </si>
  <si>
    <t>370211264302021000049</t>
  </si>
  <si>
    <t>五1021城市低保分类救助资金</t>
  </si>
  <si>
    <t>370211264303021000033</t>
  </si>
  <si>
    <t>五1021城乡专项救助资金-取暖补助</t>
  </si>
  <si>
    <t>370211264303021000048</t>
  </si>
  <si>
    <t>五1021城乡专项救助资金-节日补助</t>
  </si>
  <si>
    <t>37021126430502100004M</t>
  </si>
  <si>
    <t>一32社会散居孤儿、事实无人抚养儿童、受艾滋影响儿童基本生活费</t>
  </si>
  <si>
    <t>37021126430502100005X</t>
  </si>
  <si>
    <t>一32重点困境儿童基本生活费</t>
  </si>
  <si>
    <t>370211264305021000061</t>
  </si>
  <si>
    <t>一32低保边缘儿童基本生活费</t>
  </si>
  <si>
    <t>37021126430702100002W</t>
  </si>
  <si>
    <t>一32临时救助</t>
  </si>
  <si>
    <t>37021126430802100002J</t>
  </si>
  <si>
    <t>一32城市特困人员救助供养</t>
  </si>
  <si>
    <t>370211264309021000039</t>
  </si>
  <si>
    <t>一32农村特困人员救助供养</t>
  </si>
  <si>
    <t>37021126430902100004E</t>
  </si>
  <si>
    <t>一32特困人员照料护理补贴</t>
  </si>
  <si>
    <t>37021126431002100004Q</t>
  </si>
  <si>
    <t>一32流浪乞讨人员救助</t>
  </si>
  <si>
    <t>37021126431102100002H</t>
  </si>
  <si>
    <t>一32经济困难老年人购买居家社区养老服务补贴（六区享受市级补贴）</t>
  </si>
  <si>
    <t>370211264313021000045</t>
  </si>
  <si>
    <t>一32特困人员丧葬补助资金</t>
  </si>
  <si>
    <t>37021126431302100005D</t>
  </si>
  <si>
    <t>一32经济困难老年人补贴</t>
  </si>
  <si>
    <t>37021126431302100008E</t>
  </si>
  <si>
    <t>五1021百岁以上老年人高龄补贴</t>
  </si>
  <si>
    <t>370211264313021000096</t>
  </si>
  <si>
    <t>五102180到99周岁老年人高龄补贴</t>
  </si>
  <si>
    <t>370211264314021000026</t>
  </si>
  <si>
    <t>一32农村居民最低生活保障</t>
  </si>
  <si>
    <t>37021126431402100004A</t>
  </si>
  <si>
    <t>五1021农村低保分类救助资金</t>
  </si>
  <si>
    <t>37021126431602100002H</t>
  </si>
  <si>
    <t>五1022养老机构运营补贴</t>
  </si>
  <si>
    <t>370211264399021000059</t>
  </si>
  <si>
    <t>2026年中央财政困难群众救助-农村低保</t>
  </si>
  <si>
    <t>37021126439902100006C</t>
  </si>
  <si>
    <t>2026年中央财政困难群众救助-临时救助</t>
  </si>
  <si>
    <t>37021126439902100007L</t>
  </si>
  <si>
    <t>2026年中央财政困难群众救助-农村特困</t>
  </si>
  <si>
    <t>37021126439902100008A</t>
  </si>
  <si>
    <t>2026年中央财政困难群众救助-儿童</t>
  </si>
  <si>
    <t>210005</t>
  </si>
  <si>
    <t>青岛市黄岛区社会福利中心</t>
  </si>
  <si>
    <t>370211260022021000231</t>
  </si>
  <si>
    <t>四922养老院消防等经费</t>
  </si>
  <si>
    <t>370211260022021000246</t>
  </si>
  <si>
    <t>四822独立办公场所运行费</t>
  </si>
  <si>
    <t>37021126002202100025E</t>
  </si>
  <si>
    <t>三6合同制人员工资福利费</t>
  </si>
  <si>
    <t>37021126431002100003K</t>
  </si>
  <si>
    <t>一32流浪乞讨人员供养经费</t>
  </si>
  <si>
    <t>37021126431702100002R</t>
  </si>
  <si>
    <t>五11老党员供养、陪护资金</t>
  </si>
  <si>
    <t>210006</t>
  </si>
  <si>
    <t>青岛市黄岛区殡仪馆</t>
  </si>
  <si>
    <t>37021126002202100003K</t>
  </si>
  <si>
    <t>三6-基本殡葬服务补助资金</t>
  </si>
  <si>
    <t>37021126002202100004Q</t>
  </si>
  <si>
    <t>四922-死婴、死胎及截肢火化等费用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</si>
</sst>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\-#,##0.00;;"/>
  </numFmts>
  <fonts count="26"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indexed="0"/>
      <name val="宋体"/>
      <charset val="134"/>
      <scheme val="minor"/>
    </font>
    <font>
      <sz val="10"/>
      <name val="宋体"/>
      <charset val="134"/>
    </font>
    <font>
      <sz val="18"/>
      <name val="宋体"/>
      <charset val="134"/>
    </font>
    <font>
      <sz val="7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horizontal="left"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2">
    <xf numFmtId="0" fontId="0" fillId="0" borderId="0" xfId="0" applyFont="1">
      <alignment horizontal="left" vertical="center"/>
    </xf>
    <xf numFmtId="0" fontId="1" fillId="0" borderId="0" xfId="0" applyFont="1" applyFill="1" applyAlignment="1">
      <alignment vertical="top"/>
    </xf>
    <xf numFmtId="0" fontId="2" fillId="0" borderId="0" xfId="0" applyFont="1" applyFill="1" applyAlignment="1">
      <alignment vertical="top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vertical="center" wrapText="1"/>
    </xf>
    <xf numFmtId="49" fontId="3" fillId="0" borderId="3" xfId="0" applyNumberFormat="1" applyFont="1" applyFill="1" applyBorder="1" applyAlignment="1">
      <alignment horizontal="left" vertical="center"/>
    </xf>
    <xf numFmtId="49" fontId="3" fillId="0" borderId="5" xfId="0" applyNumberFormat="1" applyFont="1" applyFill="1" applyBorder="1" applyAlignment="1">
      <alignment horizontal="left" vertical="center"/>
    </xf>
    <xf numFmtId="176" fontId="3" fillId="0" borderId="2" xfId="0" applyNumberFormat="1" applyFont="1" applyFill="1" applyBorder="1" applyAlignment="1">
      <alignment horizontal="right" vertical="center"/>
    </xf>
    <xf numFmtId="176" fontId="3" fillId="0" borderId="5" xfId="0" applyNumberFormat="1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top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2007">
  <a:themeElements>
    <a:clrScheme name="Office2007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2007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86"/>
  <sheetViews>
    <sheetView tabSelected="1" topLeftCell="B1" workbookViewId="0">
      <pane ySplit="1" topLeftCell="A2" activePane="bottomLeft" state="frozen"/>
      <selection/>
      <selection pane="bottomLeft" activeCell="R10" sqref="R10"/>
    </sheetView>
  </sheetViews>
  <sheetFormatPr defaultColWidth="8.85" defaultRowHeight="15" customHeight="1"/>
  <cols>
    <col min="1" max="1" width="12.7083333333333" style="1" customWidth="1"/>
    <col min="2" max="2" width="37.7083333333333" style="1" customWidth="1"/>
    <col min="3" max="3" width="22.425" style="1" customWidth="1"/>
    <col min="4" max="4" width="36" style="1" customWidth="1"/>
    <col min="5" max="14" width="18.2833333333333" style="1" customWidth="1"/>
    <col min="15" max="15" width="18.85" style="1" customWidth="1"/>
    <col min="16" max="17" width="18.2833333333333" style="1" customWidth="1"/>
    <col min="18" max="18" width="18.85" style="1" customWidth="1"/>
    <col min="19" max="49" width="18.2833333333333" style="1" customWidth="1"/>
    <col min="50" max="55" width="8.85" style="1" hidden="1" customWidth="1"/>
    <col min="56" max="16384" width="8.85" style="1"/>
  </cols>
  <sheetData>
    <row r="1" s="1" customFormat="1" ht="19.5" customHeight="1" spans="1:55">
      <c r="A1" s="3"/>
      <c r="B1" s="3"/>
      <c r="C1" s="3"/>
      <c r="D1" s="3"/>
      <c r="F1" s="4"/>
      <c r="G1" s="4"/>
      <c r="H1" s="4"/>
      <c r="I1" s="4"/>
      <c r="J1" s="4"/>
      <c r="K1" s="4"/>
      <c r="L1" s="4"/>
      <c r="M1" s="4"/>
      <c r="N1" s="4"/>
      <c r="P1" s="4"/>
      <c r="Q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Y1" s="19"/>
      <c r="AZ1" s="19"/>
      <c r="BA1" s="19"/>
      <c r="BB1" s="19"/>
      <c r="BC1" s="19"/>
    </row>
    <row r="2" s="1" customFormat="1" ht="38.1" customHeight="1" spans="1:55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1"/>
      <c r="AY2" s="19"/>
      <c r="AZ2" s="19"/>
      <c r="BA2" s="19"/>
      <c r="BB2" s="19"/>
      <c r="BC2" s="19"/>
    </row>
    <row r="3" s="1" customFormat="1" ht="19.5" customHeight="1" spans="1:55">
      <c r="A3" s="3" t="s">
        <v>1</v>
      </c>
      <c r="B3" s="6" t="s">
        <v>2</v>
      </c>
      <c r="C3" s="3"/>
      <c r="D3" s="6" t="s">
        <v>2</v>
      </c>
      <c r="E3" s="7"/>
      <c r="F3" s="3"/>
      <c r="G3" s="4"/>
      <c r="H3" s="4"/>
      <c r="I3" s="4"/>
      <c r="J3" s="4"/>
      <c r="K3" s="4"/>
      <c r="L3" s="4"/>
      <c r="M3" s="4"/>
      <c r="N3" s="4"/>
      <c r="O3" s="1"/>
      <c r="P3" s="4"/>
      <c r="Q3" s="4"/>
      <c r="R3" s="1"/>
      <c r="S3" s="4"/>
      <c r="T3" s="4"/>
      <c r="U3" s="4"/>
      <c r="V3" s="4"/>
      <c r="W3" s="4"/>
      <c r="X3" s="4"/>
      <c r="Y3" s="4"/>
      <c r="Z3" s="4"/>
      <c r="AA3" s="4"/>
      <c r="AB3" s="18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18" t="s">
        <v>3</v>
      </c>
      <c r="AU3" s="18"/>
      <c r="AV3" s="18"/>
      <c r="AW3" s="18"/>
      <c r="AX3" s="1"/>
      <c r="AY3" s="19"/>
      <c r="AZ3" s="19"/>
      <c r="BA3" s="19"/>
      <c r="BB3" s="19"/>
      <c r="BC3" s="19"/>
    </row>
    <row r="4" s="2" customFormat="1" ht="19.5" customHeight="1" spans="1:55">
      <c r="A4" s="8" t="s">
        <v>4</v>
      </c>
      <c r="B4" s="9" t="s">
        <v>5</v>
      </c>
      <c r="C4" s="8" t="s">
        <v>6</v>
      </c>
      <c r="D4" s="9" t="s">
        <v>7</v>
      </c>
      <c r="E4" s="10" t="s">
        <v>8</v>
      </c>
      <c r="F4" s="11" t="s">
        <v>9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 t="s">
        <v>10</v>
      </c>
      <c r="AO4" s="11"/>
      <c r="AP4" s="11"/>
      <c r="AQ4" s="11"/>
      <c r="AR4" s="11"/>
      <c r="AS4" s="11"/>
      <c r="AT4" s="11"/>
      <c r="AU4" s="11"/>
      <c r="AV4" s="11"/>
      <c r="AW4" s="11"/>
      <c r="AX4" s="2"/>
      <c r="AY4" s="19"/>
      <c r="AZ4" s="19"/>
      <c r="BA4" s="19"/>
      <c r="BB4" s="19"/>
      <c r="BC4" s="19"/>
    </row>
    <row r="5" s="2" customFormat="1" ht="19.5" customHeight="1" spans="1:55">
      <c r="A5" s="8"/>
      <c r="B5" s="9"/>
      <c r="C5" s="8"/>
      <c r="D5" s="9"/>
      <c r="E5" s="12"/>
      <c r="F5" s="9" t="s">
        <v>11</v>
      </c>
      <c r="G5" s="11" t="s">
        <v>12</v>
      </c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9" t="s">
        <v>13</v>
      </c>
      <c r="AH5" s="11" t="s">
        <v>14</v>
      </c>
      <c r="AI5" s="11"/>
      <c r="AJ5" s="11"/>
      <c r="AK5" s="11"/>
      <c r="AL5" s="11"/>
      <c r="AM5" s="11"/>
      <c r="AN5" s="9" t="s">
        <v>15</v>
      </c>
      <c r="AO5" s="11" t="s">
        <v>16</v>
      </c>
      <c r="AP5" s="11"/>
      <c r="AQ5" s="11"/>
      <c r="AR5" s="11"/>
      <c r="AS5" s="11"/>
      <c r="AT5" s="11"/>
      <c r="AU5" s="11"/>
      <c r="AV5" s="9" t="s">
        <v>13</v>
      </c>
      <c r="AW5" s="9" t="s">
        <v>14</v>
      </c>
      <c r="AX5" s="8" t="s">
        <v>17</v>
      </c>
      <c r="AY5" s="20"/>
      <c r="AZ5" s="20"/>
      <c r="BA5" s="20"/>
      <c r="BB5" s="20"/>
      <c r="BC5" s="20"/>
    </row>
    <row r="6" s="2" customFormat="1" ht="19.5" customHeight="1" spans="1:55">
      <c r="A6" s="8"/>
      <c r="B6" s="9"/>
      <c r="C6" s="8"/>
      <c r="D6" s="9"/>
      <c r="E6" s="12"/>
      <c r="F6" s="9"/>
      <c r="G6" s="9" t="s">
        <v>18</v>
      </c>
      <c r="H6" s="11" t="s">
        <v>19</v>
      </c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 t="s">
        <v>20</v>
      </c>
      <c r="Y6" s="11"/>
      <c r="Z6" s="11"/>
      <c r="AA6" s="11"/>
      <c r="AB6" s="11"/>
      <c r="AC6" s="11"/>
      <c r="AD6" s="11" t="s">
        <v>21</v>
      </c>
      <c r="AE6" s="11"/>
      <c r="AF6" s="11"/>
      <c r="AG6" s="9"/>
      <c r="AH6" s="9" t="s">
        <v>22</v>
      </c>
      <c r="AI6" s="9" t="s">
        <v>23</v>
      </c>
      <c r="AJ6" s="9" t="s">
        <v>24</v>
      </c>
      <c r="AK6" s="9" t="s">
        <v>25</v>
      </c>
      <c r="AL6" s="9" t="s">
        <v>26</v>
      </c>
      <c r="AM6" s="9" t="s">
        <v>27</v>
      </c>
      <c r="AN6" s="9"/>
      <c r="AO6" s="9" t="s">
        <v>28</v>
      </c>
      <c r="AP6" s="11" t="s">
        <v>19</v>
      </c>
      <c r="AQ6" s="11"/>
      <c r="AR6" s="11"/>
      <c r="AS6" s="9" t="s">
        <v>29</v>
      </c>
      <c r="AT6" s="9" t="s">
        <v>30</v>
      </c>
      <c r="AU6" s="9" t="s">
        <v>31</v>
      </c>
      <c r="AV6" s="9"/>
      <c r="AW6" s="9"/>
      <c r="AX6" s="8" t="s">
        <v>19</v>
      </c>
      <c r="AY6" s="8" t="s">
        <v>29</v>
      </c>
      <c r="AZ6" s="8" t="s">
        <v>30</v>
      </c>
      <c r="BA6" s="8" t="s">
        <v>31</v>
      </c>
      <c r="BB6" s="8"/>
      <c r="BC6" s="8"/>
    </row>
    <row r="7" s="2" customFormat="1" ht="19.5" customHeight="1" spans="1:55">
      <c r="A7" s="8"/>
      <c r="B7" s="9"/>
      <c r="C7" s="8"/>
      <c r="D7" s="9"/>
      <c r="E7" s="12"/>
      <c r="F7" s="9"/>
      <c r="G7" s="9"/>
      <c r="H7" s="9" t="s">
        <v>32</v>
      </c>
      <c r="I7" s="11" t="s">
        <v>19</v>
      </c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9" t="s">
        <v>33</v>
      </c>
      <c r="V7" s="9" t="s">
        <v>34</v>
      </c>
      <c r="W7" s="9" t="s">
        <v>35</v>
      </c>
      <c r="X7" s="9" t="s">
        <v>36</v>
      </c>
      <c r="Y7" s="11" t="s">
        <v>29</v>
      </c>
      <c r="Z7" s="11"/>
      <c r="AA7" s="11"/>
      <c r="AB7" s="11"/>
      <c r="AC7" s="9" t="s">
        <v>37</v>
      </c>
      <c r="AD7" s="9" t="s">
        <v>38</v>
      </c>
      <c r="AE7" s="9" t="s">
        <v>39</v>
      </c>
      <c r="AF7" s="9" t="s">
        <v>40</v>
      </c>
      <c r="AG7" s="9"/>
      <c r="AH7" s="9"/>
      <c r="AI7" s="9"/>
      <c r="AJ7" s="9"/>
      <c r="AK7" s="9"/>
      <c r="AL7" s="9"/>
      <c r="AM7" s="9"/>
      <c r="AN7" s="9"/>
      <c r="AO7" s="9"/>
      <c r="AP7" s="9" t="s">
        <v>41</v>
      </c>
      <c r="AQ7" s="9" t="s">
        <v>42</v>
      </c>
      <c r="AR7" s="9" t="s">
        <v>43</v>
      </c>
      <c r="AS7" s="9"/>
      <c r="AT7" s="9"/>
      <c r="AU7" s="9"/>
      <c r="AV7" s="9"/>
      <c r="AW7" s="9"/>
      <c r="AX7" s="20"/>
      <c r="AY7" s="20"/>
      <c r="AZ7" s="20"/>
      <c r="BA7" s="8" t="s">
        <v>19</v>
      </c>
      <c r="BB7" s="8" t="s">
        <v>29</v>
      </c>
      <c r="BC7" s="8" t="s">
        <v>44</v>
      </c>
    </row>
    <row r="8" s="2" customFormat="1" ht="33.6" customHeight="1" spans="1:55">
      <c r="A8" s="8"/>
      <c r="B8" s="9"/>
      <c r="C8" s="8"/>
      <c r="D8" s="9"/>
      <c r="E8" s="12"/>
      <c r="F8" s="9"/>
      <c r="G8" s="9"/>
      <c r="H8" s="9"/>
      <c r="I8" s="17" t="s">
        <v>45</v>
      </c>
      <c r="J8" s="17" t="s">
        <v>42</v>
      </c>
      <c r="K8" s="17" t="s">
        <v>46</v>
      </c>
      <c r="L8" s="17" t="s">
        <v>47</v>
      </c>
      <c r="M8" s="17" t="s">
        <v>48</v>
      </c>
      <c r="N8" s="17" t="s">
        <v>49</v>
      </c>
      <c r="O8" s="17" t="s">
        <v>39</v>
      </c>
      <c r="P8" s="17" t="s">
        <v>50</v>
      </c>
      <c r="Q8" s="17" t="s">
        <v>51</v>
      </c>
      <c r="R8" s="17" t="s">
        <v>52</v>
      </c>
      <c r="S8" s="17" t="s">
        <v>53</v>
      </c>
      <c r="T8" s="17" t="s">
        <v>54</v>
      </c>
      <c r="U8" s="9"/>
      <c r="V8" s="9"/>
      <c r="W8" s="9"/>
      <c r="X8" s="9"/>
      <c r="Y8" s="17" t="s">
        <v>45</v>
      </c>
      <c r="Z8" s="17" t="s">
        <v>55</v>
      </c>
      <c r="AA8" s="17" t="s">
        <v>56</v>
      </c>
      <c r="AB8" s="17" t="s">
        <v>57</v>
      </c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20"/>
      <c r="AY8" s="20"/>
      <c r="AZ8" s="20"/>
      <c r="BA8" s="8"/>
      <c r="BB8" s="8"/>
      <c r="BC8" s="8"/>
    </row>
    <row r="9" s="1" customFormat="1" ht="19.5" customHeight="1" spans="1:55">
      <c r="A9" s="13"/>
      <c r="B9" s="14" t="s">
        <v>58</v>
      </c>
      <c r="C9" s="14"/>
      <c r="D9" s="14"/>
      <c r="E9" s="15">
        <f t="shared" ref="E9:E72" si="0">SUM(F9,AN9)</f>
        <v>49984.739162</v>
      </c>
      <c r="F9" s="16">
        <f t="shared" ref="F9:F72" si="1">SUM(G9,AG9,AH9)</f>
        <v>47338.45242</v>
      </c>
      <c r="G9" s="16">
        <v>47338.45242</v>
      </c>
      <c r="H9" s="16">
        <v>41849.83242</v>
      </c>
      <c r="I9" s="16">
        <v>41849.83242</v>
      </c>
      <c r="J9" s="16">
        <v>34221.83242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7628</v>
      </c>
      <c r="T9" s="16">
        <f t="shared" ref="T9:T72" si="2">I9-SUM(J9:S9)</f>
        <v>0</v>
      </c>
      <c r="U9" s="16">
        <v>0</v>
      </c>
      <c r="V9" s="16">
        <v>0</v>
      </c>
      <c r="W9" s="16">
        <v>0</v>
      </c>
      <c r="X9" s="16">
        <f t="shared" ref="X9:X72" si="3">SUM(Y9,AC9)</f>
        <v>5488.62</v>
      </c>
      <c r="Y9" s="16">
        <f t="shared" ref="Y9:Y72" si="4">SUM(Z9:AB9)</f>
        <v>5488.62</v>
      </c>
      <c r="Z9" s="16">
        <v>365.02</v>
      </c>
      <c r="AA9" s="16">
        <v>0</v>
      </c>
      <c r="AB9" s="16">
        <v>5123.6</v>
      </c>
      <c r="AC9" s="16">
        <v>0</v>
      </c>
      <c r="AD9" s="16">
        <f t="shared" ref="AD9:AD72" si="5">SUM(AE9,AF9)</f>
        <v>0</v>
      </c>
      <c r="AE9" s="16">
        <v>0</v>
      </c>
      <c r="AF9" s="16">
        <v>0</v>
      </c>
      <c r="AG9" s="16">
        <v>0</v>
      </c>
      <c r="AH9" s="16">
        <f t="shared" ref="AH9:AH72" si="6">SUM(AI9:AM9)</f>
        <v>0</v>
      </c>
      <c r="AI9" s="16">
        <v>0</v>
      </c>
      <c r="AJ9" s="16">
        <v>0</v>
      </c>
      <c r="AK9" s="16">
        <v>0</v>
      </c>
      <c r="AL9" s="16">
        <v>0</v>
      </c>
      <c r="AM9" s="16">
        <v>0</v>
      </c>
      <c r="AN9" s="16">
        <f t="shared" ref="AN9:AN72" si="7">SUM(AO9,AV9,AW9)</f>
        <v>2646.286742</v>
      </c>
      <c r="AO9" s="16">
        <f t="shared" ref="AO9:AO72" si="8">SUM(AP9,AS9,AT9,AU9)</f>
        <v>2646.286742</v>
      </c>
      <c r="AP9" s="16">
        <f t="shared" ref="AP9:AP72" si="9">IFERROR(AX9-BA9,0)</f>
        <v>1472.530617</v>
      </c>
      <c r="AQ9" s="16">
        <v>0</v>
      </c>
      <c r="AR9" s="16">
        <f t="shared" ref="AR9:AR72" si="10">IFERROR((AX9-AQ9-BA9),0)</f>
        <v>1472.530617</v>
      </c>
      <c r="AS9" s="16">
        <f t="shared" ref="AS9:AS72" si="11">IFERROR((AY9-BB9),0)</f>
        <v>1173.756125</v>
      </c>
      <c r="AT9" s="16">
        <f t="shared" ref="AT9:AT72" si="12">IFERROR((AZ9-BC9),0)</f>
        <v>0</v>
      </c>
      <c r="AU9" s="16">
        <f t="shared" ref="AU9:AU72" si="13">IFERROR(SUM(BA9:BC9),0)</f>
        <v>0</v>
      </c>
      <c r="AV9" s="16">
        <v>0</v>
      </c>
      <c r="AW9" s="16">
        <v>0</v>
      </c>
      <c r="AX9" s="21">
        <v>1472.530617</v>
      </c>
      <c r="AY9" s="21">
        <v>1173.756125</v>
      </c>
      <c r="AZ9" s="21">
        <v>0</v>
      </c>
      <c r="BA9" s="21">
        <v>0</v>
      </c>
      <c r="BB9" s="21">
        <v>0</v>
      </c>
      <c r="BC9" s="21">
        <v>0</v>
      </c>
    </row>
    <row r="10" s="1" customFormat="1" ht="19.5" customHeight="1" spans="1:55">
      <c r="A10" s="13" t="s">
        <v>59</v>
      </c>
      <c r="B10" s="14" t="s">
        <v>60</v>
      </c>
      <c r="C10" s="14"/>
      <c r="D10" s="14"/>
      <c r="E10" s="15">
        <f t="shared" si="0"/>
        <v>49984.739162</v>
      </c>
      <c r="F10" s="16">
        <f t="shared" si="1"/>
        <v>47338.45242</v>
      </c>
      <c r="G10" s="16">
        <v>47338.45242</v>
      </c>
      <c r="H10" s="16">
        <v>41849.83242</v>
      </c>
      <c r="I10" s="16">
        <v>41849.83242</v>
      </c>
      <c r="J10" s="16">
        <v>34221.83242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7628</v>
      </c>
      <c r="T10" s="16">
        <f t="shared" si="2"/>
        <v>0</v>
      </c>
      <c r="U10" s="16">
        <v>0</v>
      </c>
      <c r="V10" s="16">
        <v>0</v>
      </c>
      <c r="W10" s="16">
        <v>0</v>
      </c>
      <c r="X10" s="16">
        <f t="shared" si="3"/>
        <v>5488.62</v>
      </c>
      <c r="Y10" s="16">
        <f t="shared" si="4"/>
        <v>5488.62</v>
      </c>
      <c r="Z10" s="16">
        <v>365.02</v>
      </c>
      <c r="AA10" s="16">
        <v>0</v>
      </c>
      <c r="AB10" s="16">
        <v>5123.6</v>
      </c>
      <c r="AC10" s="16">
        <v>0</v>
      </c>
      <c r="AD10" s="16">
        <f t="shared" si="5"/>
        <v>0</v>
      </c>
      <c r="AE10" s="16">
        <v>0</v>
      </c>
      <c r="AF10" s="16">
        <v>0</v>
      </c>
      <c r="AG10" s="16">
        <v>0</v>
      </c>
      <c r="AH10" s="16">
        <f t="shared" si="6"/>
        <v>0</v>
      </c>
      <c r="AI10" s="16">
        <v>0</v>
      </c>
      <c r="AJ10" s="16">
        <v>0</v>
      </c>
      <c r="AK10" s="16">
        <v>0</v>
      </c>
      <c r="AL10" s="16">
        <v>0</v>
      </c>
      <c r="AM10" s="16">
        <v>0</v>
      </c>
      <c r="AN10" s="16">
        <f t="shared" si="7"/>
        <v>2646.286742</v>
      </c>
      <c r="AO10" s="16">
        <f t="shared" si="8"/>
        <v>2646.286742</v>
      </c>
      <c r="AP10" s="16">
        <f t="shared" si="9"/>
        <v>1472.530617</v>
      </c>
      <c r="AQ10" s="16">
        <v>0</v>
      </c>
      <c r="AR10" s="16">
        <f t="shared" si="10"/>
        <v>1472.530617</v>
      </c>
      <c r="AS10" s="16">
        <f t="shared" si="11"/>
        <v>1173.756125</v>
      </c>
      <c r="AT10" s="16">
        <f t="shared" si="12"/>
        <v>0</v>
      </c>
      <c r="AU10" s="16">
        <f t="shared" si="13"/>
        <v>0</v>
      </c>
      <c r="AV10" s="16">
        <v>0</v>
      </c>
      <c r="AW10" s="16">
        <v>0</v>
      </c>
      <c r="AX10" s="21">
        <v>1472.530617</v>
      </c>
      <c r="AY10" s="21">
        <v>1173.756125</v>
      </c>
      <c r="AZ10" s="21">
        <v>0</v>
      </c>
      <c r="BA10" s="21">
        <v>0</v>
      </c>
      <c r="BB10" s="21">
        <v>0</v>
      </c>
      <c r="BC10" s="21">
        <v>0</v>
      </c>
    </row>
    <row r="11" s="1" customFormat="1" ht="19.5" customHeight="1" spans="1:55">
      <c r="A11" s="13" t="s">
        <v>61</v>
      </c>
      <c r="B11" s="14" t="s">
        <v>62</v>
      </c>
      <c r="C11" s="14"/>
      <c r="D11" s="14"/>
      <c r="E11" s="15">
        <f t="shared" si="0"/>
        <v>48174.019162</v>
      </c>
      <c r="F11" s="16">
        <f t="shared" si="1"/>
        <v>45527.73242</v>
      </c>
      <c r="G11" s="16">
        <v>45527.73242</v>
      </c>
      <c r="H11" s="16">
        <v>40146.53242</v>
      </c>
      <c r="I11" s="16">
        <v>40146.53242</v>
      </c>
      <c r="J11" s="16">
        <v>32518.53242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7628</v>
      </c>
      <c r="T11" s="16">
        <f t="shared" si="2"/>
        <v>0</v>
      </c>
      <c r="U11" s="16">
        <v>0</v>
      </c>
      <c r="V11" s="16">
        <v>0</v>
      </c>
      <c r="W11" s="16">
        <v>0</v>
      </c>
      <c r="X11" s="16">
        <f t="shared" si="3"/>
        <v>5381.2</v>
      </c>
      <c r="Y11" s="16">
        <f t="shared" si="4"/>
        <v>5381.2</v>
      </c>
      <c r="Z11" s="16">
        <v>257.6</v>
      </c>
      <c r="AA11" s="16">
        <v>0</v>
      </c>
      <c r="AB11" s="16">
        <v>5123.6</v>
      </c>
      <c r="AC11" s="16">
        <v>0</v>
      </c>
      <c r="AD11" s="16">
        <f t="shared" si="5"/>
        <v>0</v>
      </c>
      <c r="AE11" s="16">
        <v>0</v>
      </c>
      <c r="AF11" s="16">
        <v>0</v>
      </c>
      <c r="AG11" s="16">
        <v>0</v>
      </c>
      <c r="AH11" s="16">
        <f t="shared" si="6"/>
        <v>0</v>
      </c>
      <c r="AI11" s="16">
        <v>0</v>
      </c>
      <c r="AJ11" s="16">
        <v>0</v>
      </c>
      <c r="AK11" s="16">
        <v>0</v>
      </c>
      <c r="AL11" s="16">
        <v>0</v>
      </c>
      <c r="AM11" s="16">
        <v>0</v>
      </c>
      <c r="AN11" s="16">
        <f t="shared" si="7"/>
        <v>2646.286742</v>
      </c>
      <c r="AO11" s="16">
        <f t="shared" si="8"/>
        <v>2646.286742</v>
      </c>
      <c r="AP11" s="16">
        <f t="shared" si="9"/>
        <v>1472.530617</v>
      </c>
      <c r="AQ11" s="16">
        <v>0</v>
      </c>
      <c r="AR11" s="16">
        <f t="shared" si="10"/>
        <v>1472.530617</v>
      </c>
      <c r="AS11" s="16">
        <f t="shared" si="11"/>
        <v>1173.756125</v>
      </c>
      <c r="AT11" s="16">
        <f t="shared" si="12"/>
        <v>0</v>
      </c>
      <c r="AU11" s="16">
        <f t="shared" si="13"/>
        <v>0</v>
      </c>
      <c r="AV11" s="16">
        <v>0</v>
      </c>
      <c r="AW11" s="16">
        <v>0</v>
      </c>
      <c r="AX11" s="21">
        <v>1472.530617</v>
      </c>
      <c r="AY11" s="21">
        <v>1173.756125</v>
      </c>
      <c r="AZ11" s="21">
        <v>0</v>
      </c>
      <c r="BA11" s="21">
        <v>0</v>
      </c>
      <c r="BB11" s="21">
        <v>0</v>
      </c>
      <c r="BC11" s="21">
        <v>0</v>
      </c>
    </row>
    <row r="12" s="1" customFormat="1" ht="19.5" customHeight="1" spans="1:55">
      <c r="A12" s="13"/>
      <c r="B12" s="14"/>
      <c r="C12" s="14" t="s">
        <v>63</v>
      </c>
      <c r="D12" s="14" t="s">
        <v>64</v>
      </c>
      <c r="E12" s="15">
        <f t="shared" si="0"/>
        <v>83.10123</v>
      </c>
      <c r="F12" s="16">
        <f t="shared" si="1"/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f t="shared" si="2"/>
        <v>0</v>
      </c>
      <c r="U12" s="16">
        <v>0</v>
      </c>
      <c r="V12" s="16">
        <v>0</v>
      </c>
      <c r="W12" s="16">
        <v>0</v>
      </c>
      <c r="X12" s="16">
        <f t="shared" si="3"/>
        <v>0</v>
      </c>
      <c r="Y12" s="16">
        <f t="shared" si="4"/>
        <v>0</v>
      </c>
      <c r="Z12" s="16">
        <v>0</v>
      </c>
      <c r="AA12" s="16">
        <v>0</v>
      </c>
      <c r="AB12" s="16">
        <v>0</v>
      </c>
      <c r="AC12" s="16">
        <v>0</v>
      </c>
      <c r="AD12" s="16">
        <f t="shared" si="5"/>
        <v>0</v>
      </c>
      <c r="AE12" s="16">
        <v>0</v>
      </c>
      <c r="AF12" s="16">
        <v>0</v>
      </c>
      <c r="AG12" s="16">
        <v>0</v>
      </c>
      <c r="AH12" s="16">
        <f t="shared" si="6"/>
        <v>0</v>
      </c>
      <c r="AI12" s="16">
        <v>0</v>
      </c>
      <c r="AJ12" s="16">
        <v>0</v>
      </c>
      <c r="AK12" s="16">
        <v>0</v>
      </c>
      <c r="AL12" s="16">
        <v>0</v>
      </c>
      <c r="AM12" s="16">
        <v>0</v>
      </c>
      <c r="AN12" s="16">
        <f t="shared" si="7"/>
        <v>83.10123</v>
      </c>
      <c r="AO12" s="16">
        <f t="shared" si="8"/>
        <v>83.10123</v>
      </c>
      <c r="AP12" s="16">
        <f t="shared" si="9"/>
        <v>83.10123</v>
      </c>
      <c r="AQ12" s="16">
        <v>0</v>
      </c>
      <c r="AR12" s="16">
        <f t="shared" si="10"/>
        <v>83.10123</v>
      </c>
      <c r="AS12" s="16">
        <f t="shared" si="11"/>
        <v>0</v>
      </c>
      <c r="AT12" s="16">
        <f t="shared" si="12"/>
        <v>0</v>
      </c>
      <c r="AU12" s="16">
        <f t="shared" si="13"/>
        <v>0</v>
      </c>
      <c r="AV12" s="16">
        <v>0</v>
      </c>
      <c r="AW12" s="16">
        <v>0</v>
      </c>
      <c r="AX12" s="21">
        <v>83.10123</v>
      </c>
      <c r="AY12" s="21">
        <v>0</v>
      </c>
      <c r="AZ12" s="21">
        <v>0</v>
      </c>
      <c r="BA12" s="21">
        <v>0</v>
      </c>
      <c r="BB12" s="21">
        <v>0</v>
      </c>
      <c r="BC12" s="21">
        <v>0</v>
      </c>
    </row>
    <row r="13" s="1" customFormat="1" ht="19.5" customHeight="1" spans="1:55">
      <c r="A13" s="13"/>
      <c r="B13" s="14"/>
      <c r="C13" s="14" t="s">
        <v>65</v>
      </c>
      <c r="D13" s="14" t="s">
        <v>66</v>
      </c>
      <c r="E13" s="15">
        <f t="shared" si="0"/>
        <v>0.3</v>
      </c>
      <c r="F13" s="16">
        <f t="shared" si="1"/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f t="shared" si="2"/>
        <v>0</v>
      </c>
      <c r="U13" s="16">
        <v>0</v>
      </c>
      <c r="V13" s="16">
        <v>0</v>
      </c>
      <c r="W13" s="16">
        <v>0</v>
      </c>
      <c r="X13" s="16">
        <f t="shared" si="3"/>
        <v>0</v>
      </c>
      <c r="Y13" s="16">
        <f t="shared" si="4"/>
        <v>0</v>
      </c>
      <c r="Z13" s="16">
        <v>0</v>
      </c>
      <c r="AA13" s="16">
        <v>0</v>
      </c>
      <c r="AB13" s="16">
        <v>0</v>
      </c>
      <c r="AC13" s="16">
        <v>0</v>
      </c>
      <c r="AD13" s="16">
        <f t="shared" si="5"/>
        <v>0</v>
      </c>
      <c r="AE13" s="16">
        <v>0</v>
      </c>
      <c r="AF13" s="16">
        <v>0</v>
      </c>
      <c r="AG13" s="16">
        <v>0</v>
      </c>
      <c r="AH13" s="16">
        <f t="shared" si="6"/>
        <v>0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16">
        <f t="shared" si="7"/>
        <v>0.3</v>
      </c>
      <c r="AO13" s="16">
        <f t="shared" si="8"/>
        <v>0.3</v>
      </c>
      <c r="AP13" s="16">
        <f t="shared" si="9"/>
        <v>0</v>
      </c>
      <c r="AQ13" s="16">
        <v>0</v>
      </c>
      <c r="AR13" s="16">
        <f t="shared" si="10"/>
        <v>0</v>
      </c>
      <c r="AS13" s="16">
        <f t="shared" si="11"/>
        <v>0.3</v>
      </c>
      <c r="AT13" s="16">
        <f t="shared" si="12"/>
        <v>0</v>
      </c>
      <c r="AU13" s="16">
        <f t="shared" si="13"/>
        <v>0</v>
      </c>
      <c r="AV13" s="16">
        <v>0</v>
      </c>
      <c r="AW13" s="16">
        <v>0</v>
      </c>
      <c r="AX13" s="21">
        <v>0</v>
      </c>
      <c r="AY13" s="21">
        <v>0.3</v>
      </c>
      <c r="AZ13" s="21">
        <v>0</v>
      </c>
      <c r="BA13" s="21">
        <v>0</v>
      </c>
      <c r="BB13" s="21">
        <v>0</v>
      </c>
      <c r="BC13" s="21">
        <v>0</v>
      </c>
    </row>
    <row r="14" s="1" customFormat="1" ht="19.5" customHeight="1" spans="1:55">
      <c r="A14" s="13"/>
      <c r="B14" s="14"/>
      <c r="C14" s="14" t="s">
        <v>67</v>
      </c>
      <c r="D14" s="14" t="s">
        <v>68</v>
      </c>
      <c r="E14" s="15">
        <f t="shared" si="0"/>
        <v>33</v>
      </c>
      <c r="F14" s="16">
        <f t="shared" si="1"/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f t="shared" si="2"/>
        <v>0</v>
      </c>
      <c r="U14" s="16">
        <v>0</v>
      </c>
      <c r="V14" s="16">
        <v>0</v>
      </c>
      <c r="W14" s="16">
        <v>0</v>
      </c>
      <c r="X14" s="16">
        <f t="shared" si="3"/>
        <v>0</v>
      </c>
      <c r="Y14" s="16">
        <f t="shared" si="4"/>
        <v>0</v>
      </c>
      <c r="Z14" s="16">
        <v>0</v>
      </c>
      <c r="AA14" s="16">
        <v>0</v>
      </c>
      <c r="AB14" s="16">
        <v>0</v>
      </c>
      <c r="AC14" s="16">
        <v>0</v>
      </c>
      <c r="AD14" s="16">
        <f t="shared" si="5"/>
        <v>0</v>
      </c>
      <c r="AE14" s="16">
        <v>0</v>
      </c>
      <c r="AF14" s="16">
        <v>0</v>
      </c>
      <c r="AG14" s="16">
        <v>0</v>
      </c>
      <c r="AH14" s="16">
        <f t="shared" si="6"/>
        <v>0</v>
      </c>
      <c r="AI14" s="16">
        <v>0</v>
      </c>
      <c r="AJ14" s="16">
        <v>0</v>
      </c>
      <c r="AK14" s="16">
        <v>0</v>
      </c>
      <c r="AL14" s="16">
        <v>0</v>
      </c>
      <c r="AM14" s="16">
        <v>0</v>
      </c>
      <c r="AN14" s="16">
        <f t="shared" si="7"/>
        <v>33</v>
      </c>
      <c r="AO14" s="16">
        <f t="shared" si="8"/>
        <v>33</v>
      </c>
      <c r="AP14" s="16">
        <f t="shared" si="9"/>
        <v>0</v>
      </c>
      <c r="AQ14" s="16">
        <v>0</v>
      </c>
      <c r="AR14" s="16">
        <f t="shared" si="10"/>
        <v>0</v>
      </c>
      <c r="AS14" s="16">
        <f t="shared" si="11"/>
        <v>33</v>
      </c>
      <c r="AT14" s="16">
        <f t="shared" si="12"/>
        <v>0</v>
      </c>
      <c r="AU14" s="16">
        <f t="shared" si="13"/>
        <v>0</v>
      </c>
      <c r="AV14" s="16">
        <v>0</v>
      </c>
      <c r="AW14" s="16">
        <v>0</v>
      </c>
      <c r="AX14" s="21">
        <v>0</v>
      </c>
      <c r="AY14" s="21">
        <v>33</v>
      </c>
      <c r="AZ14" s="21">
        <v>0</v>
      </c>
      <c r="BA14" s="21">
        <v>0</v>
      </c>
      <c r="BB14" s="21">
        <v>0</v>
      </c>
      <c r="BC14" s="21">
        <v>0</v>
      </c>
    </row>
    <row r="15" s="1" customFormat="1" ht="19.5" customHeight="1" spans="1:55">
      <c r="A15" s="13"/>
      <c r="B15" s="14"/>
      <c r="C15" s="14" t="s">
        <v>69</v>
      </c>
      <c r="D15" s="14" t="s">
        <v>70</v>
      </c>
      <c r="E15" s="15">
        <f t="shared" si="0"/>
        <v>1014.176125</v>
      </c>
      <c r="F15" s="16">
        <f t="shared" si="1"/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  <c r="T15" s="16">
        <f t="shared" si="2"/>
        <v>0</v>
      </c>
      <c r="U15" s="16">
        <v>0</v>
      </c>
      <c r="V15" s="16">
        <v>0</v>
      </c>
      <c r="W15" s="16">
        <v>0</v>
      </c>
      <c r="X15" s="16">
        <f t="shared" si="3"/>
        <v>0</v>
      </c>
      <c r="Y15" s="16">
        <f t="shared" si="4"/>
        <v>0</v>
      </c>
      <c r="Z15" s="16">
        <v>0</v>
      </c>
      <c r="AA15" s="16">
        <v>0</v>
      </c>
      <c r="AB15" s="16">
        <v>0</v>
      </c>
      <c r="AC15" s="16">
        <v>0</v>
      </c>
      <c r="AD15" s="16">
        <f t="shared" si="5"/>
        <v>0</v>
      </c>
      <c r="AE15" s="16">
        <v>0</v>
      </c>
      <c r="AF15" s="16">
        <v>0</v>
      </c>
      <c r="AG15" s="16">
        <v>0</v>
      </c>
      <c r="AH15" s="16">
        <f t="shared" si="6"/>
        <v>0</v>
      </c>
      <c r="AI15" s="16">
        <v>0</v>
      </c>
      <c r="AJ15" s="16">
        <v>0</v>
      </c>
      <c r="AK15" s="16">
        <v>0</v>
      </c>
      <c r="AL15" s="16">
        <v>0</v>
      </c>
      <c r="AM15" s="16">
        <v>0</v>
      </c>
      <c r="AN15" s="16">
        <f t="shared" si="7"/>
        <v>1014.176125</v>
      </c>
      <c r="AO15" s="16">
        <f t="shared" si="8"/>
        <v>1014.176125</v>
      </c>
      <c r="AP15" s="16">
        <f t="shared" si="9"/>
        <v>0</v>
      </c>
      <c r="AQ15" s="16">
        <v>0</v>
      </c>
      <c r="AR15" s="16">
        <f t="shared" si="10"/>
        <v>0</v>
      </c>
      <c r="AS15" s="16">
        <f t="shared" si="11"/>
        <v>1014.176125</v>
      </c>
      <c r="AT15" s="16">
        <f t="shared" si="12"/>
        <v>0</v>
      </c>
      <c r="AU15" s="16">
        <f t="shared" si="13"/>
        <v>0</v>
      </c>
      <c r="AV15" s="16">
        <v>0</v>
      </c>
      <c r="AW15" s="16">
        <v>0</v>
      </c>
      <c r="AX15" s="21">
        <v>0</v>
      </c>
      <c r="AY15" s="21">
        <v>1014.176125</v>
      </c>
      <c r="AZ15" s="21">
        <v>0</v>
      </c>
      <c r="BA15" s="21">
        <v>0</v>
      </c>
      <c r="BB15" s="21">
        <v>0</v>
      </c>
      <c r="BC15" s="21">
        <v>0</v>
      </c>
    </row>
    <row r="16" s="1" customFormat="1" ht="19.5" customHeight="1" spans="1:55">
      <c r="A16" s="13"/>
      <c r="B16" s="14"/>
      <c r="C16" s="14" t="s">
        <v>71</v>
      </c>
      <c r="D16" s="14" t="s">
        <v>72</v>
      </c>
      <c r="E16" s="15">
        <f t="shared" si="0"/>
        <v>7</v>
      </c>
      <c r="F16" s="16">
        <f t="shared" si="1"/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16">
        <f t="shared" si="2"/>
        <v>0</v>
      </c>
      <c r="U16" s="16">
        <v>0</v>
      </c>
      <c r="V16" s="16">
        <v>0</v>
      </c>
      <c r="W16" s="16">
        <v>0</v>
      </c>
      <c r="X16" s="16">
        <f t="shared" si="3"/>
        <v>0</v>
      </c>
      <c r="Y16" s="16">
        <f t="shared" si="4"/>
        <v>0</v>
      </c>
      <c r="Z16" s="16">
        <v>0</v>
      </c>
      <c r="AA16" s="16">
        <v>0</v>
      </c>
      <c r="AB16" s="16">
        <v>0</v>
      </c>
      <c r="AC16" s="16">
        <v>0</v>
      </c>
      <c r="AD16" s="16">
        <f t="shared" si="5"/>
        <v>0</v>
      </c>
      <c r="AE16" s="16">
        <v>0</v>
      </c>
      <c r="AF16" s="16">
        <v>0</v>
      </c>
      <c r="AG16" s="16">
        <v>0</v>
      </c>
      <c r="AH16" s="16">
        <f t="shared" si="6"/>
        <v>0</v>
      </c>
      <c r="AI16" s="16">
        <v>0</v>
      </c>
      <c r="AJ16" s="16">
        <v>0</v>
      </c>
      <c r="AK16" s="16">
        <v>0</v>
      </c>
      <c r="AL16" s="16">
        <v>0</v>
      </c>
      <c r="AM16" s="16">
        <v>0</v>
      </c>
      <c r="AN16" s="16">
        <f t="shared" si="7"/>
        <v>7</v>
      </c>
      <c r="AO16" s="16">
        <f t="shared" si="8"/>
        <v>7</v>
      </c>
      <c r="AP16" s="16">
        <f t="shared" si="9"/>
        <v>7</v>
      </c>
      <c r="AQ16" s="16">
        <v>0</v>
      </c>
      <c r="AR16" s="16">
        <f t="shared" si="10"/>
        <v>7</v>
      </c>
      <c r="AS16" s="16">
        <f t="shared" si="11"/>
        <v>0</v>
      </c>
      <c r="AT16" s="16">
        <f t="shared" si="12"/>
        <v>0</v>
      </c>
      <c r="AU16" s="16">
        <f t="shared" si="13"/>
        <v>0</v>
      </c>
      <c r="AV16" s="16">
        <v>0</v>
      </c>
      <c r="AW16" s="16">
        <v>0</v>
      </c>
      <c r="AX16" s="21">
        <v>7</v>
      </c>
      <c r="AY16" s="21">
        <v>0</v>
      </c>
      <c r="AZ16" s="21">
        <v>0</v>
      </c>
      <c r="BA16" s="21">
        <v>0</v>
      </c>
      <c r="BB16" s="21">
        <v>0</v>
      </c>
      <c r="BC16" s="21">
        <v>0</v>
      </c>
    </row>
    <row r="17" s="1" customFormat="1" ht="19.5" customHeight="1" spans="1:55">
      <c r="A17" s="13"/>
      <c r="B17" s="14"/>
      <c r="C17" s="14" t="s">
        <v>73</v>
      </c>
      <c r="D17" s="14" t="s">
        <v>74</v>
      </c>
      <c r="E17" s="15">
        <f t="shared" si="0"/>
        <v>201.539813</v>
      </c>
      <c r="F17" s="16">
        <f t="shared" si="1"/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0</v>
      </c>
      <c r="T17" s="16">
        <f t="shared" si="2"/>
        <v>0</v>
      </c>
      <c r="U17" s="16">
        <v>0</v>
      </c>
      <c r="V17" s="16">
        <v>0</v>
      </c>
      <c r="W17" s="16">
        <v>0</v>
      </c>
      <c r="X17" s="16">
        <f t="shared" si="3"/>
        <v>0</v>
      </c>
      <c r="Y17" s="16">
        <f t="shared" si="4"/>
        <v>0</v>
      </c>
      <c r="Z17" s="16">
        <v>0</v>
      </c>
      <c r="AA17" s="16">
        <v>0</v>
      </c>
      <c r="AB17" s="16">
        <v>0</v>
      </c>
      <c r="AC17" s="16">
        <v>0</v>
      </c>
      <c r="AD17" s="16">
        <f t="shared" si="5"/>
        <v>0</v>
      </c>
      <c r="AE17" s="16">
        <v>0</v>
      </c>
      <c r="AF17" s="16">
        <v>0</v>
      </c>
      <c r="AG17" s="16">
        <v>0</v>
      </c>
      <c r="AH17" s="16">
        <f t="shared" si="6"/>
        <v>0</v>
      </c>
      <c r="AI17" s="16">
        <v>0</v>
      </c>
      <c r="AJ17" s="16">
        <v>0</v>
      </c>
      <c r="AK17" s="16">
        <v>0</v>
      </c>
      <c r="AL17" s="16">
        <v>0</v>
      </c>
      <c r="AM17" s="16">
        <v>0</v>
      </c>
      <c r="AN17" s="16">
        <f t="shared" si="7"/>
        <v>201.539813</v>
      </c>
      <c r="AO17" s="16">
        <f t="shared" si="8"/>
        <v>201.539813</v>
      </c>
      <c r="AP17" s="16">
        <f t="shared" si="9"/>
        <v>201.539813</v>
      </c>
      <c r="AQ17" s="16">
        <v>0</v>
      </c>
      <c r="AR17" s="16">
        <f t="shared" si="10"/>
        <v>201.539813</v>
      </c>
      <c r="AS17" s="16">
        <f t="shared" si="11"/>
        <v>0</v>
      </c>
      <c r="AT17" s="16">
        <f t="shared" si="12"/>
        <v>0</v>
      </c>
      <c r="AU17" s="16">
        <f t="shared" si="13"/>
        <v>0</v>
      </c>
      <c r="AV17" s="16">
        <v>0</v>
      </c>
      <c r="AW17" s="16">
        <v>0</v>
      </c>
      <c r="AX17" s="21">
        <v>201.539813</v>
      </c>
      <c r="AY17" s="21">
        <v>0</v>
      </c>
      <c r="AZ17" s="21">
        <v>0</v>
      </c>
      <c r="BA17" s="21">
        <v>0</v>
      </c>
      <c r="BB17" s="21">
        <v>0</v>
      </c>
      <c r="BC17" s="21">
        <v>0</v>
      </c>
    </row>
    <row r="18" s="1" customFormat="1" ht="19.5" customHeight="1" spans="1:55">
      <c r="A18" s="13"/>
      <c r="B18" s="14"/>
      <c r="C18" s="14" t="s">
        <v>75</v>
      </c>
      <c r="D18" s="14" t="s">
        <v>76</v>
      </c>
      <c r="E18" s="15">
        <f t="shared" si="0"/>
        <v>41.28</v>
      </c>
      <c r="F18" s="16">
        <f t="shared" si="1"/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6">
        <v>0</v>
      </c>
      <c r="T18" s="16">
        <f t="shared" si="2"/>
        <v>0</v>
      </c>
      <c r="U18" s="16">
        <v>0</v>
      </c>
      <c r="V18" s="16">
        <v>0</v>
      </c>
      <c r="W18" s="16">
        <v>0</v>
      </c>
      <c r="X18" s="16">
        <f t="shared" si="3"/>
        <v>0</v>
      </c>
      <c r="Y18" s="16">
        <f t="shared" si="4"/>
        <v>0</v>
      </c>
      <c r="Z18" s="16">
        <v>0</v>
      </c>
      <c r="AA18" s="16">
        <v>0</v>
      </c>
      <c r="AB18" s="16">
        <v>0</v>
      </c>
      <c r="AC18" s="16">
        <v>0</v>
      </c>
      <c r="AD18" s="16">
        <f t="shared" si="5"/>
        <v>0</v>
      </c>
      <c r="AE18" s="16">
        <v>0</v>
      </c>
      <c r="AF18" s="16">
        <v>0</v>
      </c>
      <c r="AG18" s="16">
        <v>0</v>
      </c>
      <c r="AH18" s="16">
        <f t="shared" si="6"/>
        <v>0</v>
      </c>
      <c r="AI18" s="16">
        <v>0</v>
      </c>
      <c r="AJ18" s="16">
        <v>0</v>
      </c>
      <c r="AK18" s="16">
        <v>0</v>
      </c>
      <c r="AL18" s="16">
        <v>0</v>
      </c>
      <c r="AM18" s="16">
        <v>0</v>
      </c>
      <c r="AN18" s="16">
        <f t="shared" si="7"/>
        <v>41.28</v>
      </c>
      <c r="AO18" s="16">
        <f t="shared" si="8"/>
        <v>41.28</v>
      </c>
      <c r="AP18" s="16">
        <f t="shared" si="9"/>
        <v>0</v>
      </c>
      <c r="AQ18" s="16">
        <v>0</v>
      </c>
      <c r="AR18" s="16">
        <f t="shared" si="10"/>
        <v>0</v>
      </c>
      <c r="AS18" s="16">
        <f t="shared" si="11"/>
        <v>41.28</v>
      </c>
      <c r="AT18" s="16">
        <f t="shared" si="12"/>
        <v>0</v>
      </c>
      <c r="AU18" s="16">
        <f t="shared" si="13"/>
        <v>0</v>
      </c>
      <c r="AV18" s="16">
        <v>0</v>
      </c>
      <c r="AW18" s="16">
        <v>0</v>
      </c>
      <c r="AX18" s="21">
        <v>0</v>
      </c>
      <c r="AY18" s="21">
        <v>41.28</v>
      </c>
      <c r="AZ18" s="21">
        <v>0</v>
      </c>
      <c r="BA18" s="21">
        <v>0</v>
      </c>
      <c r="BB18" s="21">
        <v>0</v>
      </c>
      <c r="BC18" s="21">
        <v>0</v>
      </c>
    </row>
    <row r="19" s="1" customFormat="1" ht="19.5" customHeight="1" spans="1:55">
      <c r="A19" s="13"/>
      <c r="B19" s="14"/>
      <c r="C19" s="14" t="s">
        <v>77</v>
      </c>
      <c r="D19" s="14" t="s">
        <v>78</v>
      </c>
      <c r="E19" s="15">
        <f t="shared" si="0"/>
        <v>85</v>
      </c>
      <c r="F19" s="16">
        <f t="shared" si="1"/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>
        <v>0</v>
      </c>
      <c r="T19" s="16">
        <f t="shared" si="2"/>
        <v>0</v>
      </c>
      <c r="U19" s="16">
        <v>0</v>
      </c>
      <c r="V19" s="16">
        <v>0</v>
      </c>
      <c r="W19" s="16">
        <v>0</v>
      </c>
      <c r="X19" s="16">
        <f t="shared" si="3"/>
        <v>0</v>
      </c>
      <c r="Y19" s="16">
        <f t="shared" si="4"/>
        <v>0</v>
      </c>
      <c r="Z19" s="16">
        <v>0</v>
      </c>
      <c r="AA19" s="16">
        <v>0</v>
      </c>
      <c r="AB19" s="16">
        <v>0</v>
      </c>
      <c r="AC19" s="16">
        <v>0</v>
      </c>
      <c r="AD19" s="16">
        <f t="shared" si="5"/>
        <v>0</v>
      </c>
      <c r="AE19" s="16">
        <v>0</v>
      </c>
      <c r="AF19" s="16">
        <v>0</v>
      </c>
      <c r="AG19" s="16">
        <v>0</v>
      </c>
      <c r="AH19" s="16">
        <f t="shared" si="6"/>
        <v>0</v>
      </c>
      <c r="AI19" s="16">
        <v>0</v>
      </c>
      <c r="AJ19" s="16">
        <v>0</v>
      </c>
      <c r="AK19" s="16">
        <v>0</v>
      </c>
      <c r="AL19" s="16">
        <v>0</v>
      </c>
      <c r="AM19" s="16">
        <v>0</v>
      </c>
      <c r="AN19" s="16">
        <f t="shared" si="7"/>
        <v>85</v>
      </c>
      <c r="AO19" s="16">
        <f t="shared" si="8"/>
        <v>85</v>
      </c>
      <c r="AP19" s="16">
        <f t="shared" si="9"/>
        <v>0</v>
      </c>
      <c r="AQ19" s="16">
        <v>0</v>
      </c>
      <c r="AR19" s="16">
        <f t="shared" si="10"/>
        <v>0</v>
      </c>
      <c r="AS19" s="16">
        <f t="shared" si="11"/>
        <v>85</v>
      </c>
      <c r="AT19" s="16">
        <f t="shared" si="12"/>
        <v>0</v>
      </c>
      <c r="AU19" s="16">
        <f t="shared" si="13"/>
        <v>0</v>
      </c>
      <c r="AV19" s="16">
        <v>0</v>
      </c>
      <c r="AW19" s="16">
        <v>0</v>
      </c>
      <c r="AX19" s="21">
        <v>0</v>
      </c>
      <c r="AY19" s="21">
        <v>85</v>
      </c>
      <c r="AZ19" s="21">
        <v>0</v>
      </c>
      <c r="BA19" s="21">
        <v>0</v>
      </c>
      <c r="BB19" s="21">
        <v>0</v>
      </c>
      <c r="BC19" s="21">
        <v>0</v>
      </c>
    </row>
    <row r="20" s="1" customFormat="1" ht="19.5" customHeight="1" spans="1:55">
      <c r="A20" s="13"/>
      <c r="B20" s="14"/>
      <c r="C20" s="14" t="s">
        <v>79</v>
      </c>
      <c r="D20" s="14" t="s">
        <v>80</v>
      </c>
      <c r="E20" s="15">
        <f t="shared" si="0"/>
        <v>1180.889574</v>
      </c>
      <c r="F20" s="16">
        <f t="shared" si="1"/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f t="shared" si="2"/>
        <v>0</v>
      </c>
      <c r="U20" s="16">
        <v>0</v>
      </c>
      <c r="V20" s="16">
        <v>0</v>
      </c>
      <c r="W20" s="16">
        <v>0</v>
      </c>
      <c r="X20" s="16">
        <f t="shared" si="3"/>
        <v>0</v>
      </c>
      <c r="Y20" s="16">
        <f t="shared" si="4"/>
        <v>0</v>
      </c>
      <c r="Z20" s="16">
        <v>0</v>
      </c>
      <c r="AA20" s="16">
        <v>0</v>
      </c>
      <c r="AB20" s="16">
        <v>0</v>
      </c>
      <c r="AC20" s="16">
        <v>0</v>
      </c>
      <c r="AD20" s="16">
        <f t="shared" si="5"/>
        <v>0</v>
      </c>
      <c r="AE20" s="16">
        <v>0</v>
      </c>
      <c r="AF20" s="16">
        <v>0</v>
      </c>
      <c r="AG20" s="16">
        <v>0</v>
      </c>
      <c r="AH20" s="16">
        <f t="shared" si="6"/>
        <v>0</v>
      </c>
      <c r="AI20" s="16">
        <v>0</v>
      </c>
      <c r="AJ20" s="16">
        <v>0</v>
      </c>
      <c r="AK20" s="16">
        <v>0</v>
      </c>
      <c r="AL20" s="16">
        <v>0</v>
      </c>
      <c r="AM20" s="16">
        <v>0</v>
      </c>
      <c r="AN20" s="16">
        <f t="shared" si="7"/>
        <v>1180.889574</v>
      </c>
      <c r="AO20" s="16">
        <f t="shared" si="8"/>
        <v>1180.889574</v>
      </c>
      <c r="AP20" s="16">
        <f t="shared" si="9"/>
        <v>1180.889574</v>
      </c>
      <c r="AQ20" s="16">
        <v>0</v>
      </c>
      <c r="AR20" s="16">
        <f t="shared" si="10"/>
        <v>1180.889574</v>
      </c>
      <c r="AS20" s="16">
        <f t="shared" si="11"/>
        <v>0</v>
      </c>
      <c r="AT20" s="16">
        <f t="shared" si="12"/>
        <v>0</v>
      </c>
      <c r="AU20" s="16">
        <f t="shared" si="13"/>
        <v>0</v>
      </c>
      <c r="AV20" s="16">
        <v>0</v>
      </c>
      <c r="AW20" s="16">
        <v>0</v>
      </c>
      <c r="AX20" s="21">
        <v>1180.889574</v>
      </c>
      <c r="AY20" s="21">
        <v>0</v>
      </c>
      <c r="AZ20" s="21">
        <v>0</v>
      </c>
      <c r="BA20" s="21">
        <v>0</v>
      </c>
      <c r="BB20" s="21">
        <v>0</v>
      </c>
      <c r="BC20" s="21">
        <v>0</v>
      </c>
    </row>
    <row r="21" s="1" customFormat="1" ht="19.5" customHeight="1" spans="1:55">
      <c r="A21" s="13"/>
      <c r="B21" s="14"/>
      <c r="C21" s="14" t="s">
        <v>81</v>
      </c>
      <c r="D21" s="14" t="s">
        <v>82</v>
      </c>
      <c r="E21" s="15">
        <f t="shared" si="0"/>
        <v>1</v>
      </c>
      <c r="F21" s="16">
        <f t="shared" si="1"/>
        <v>1</v>
      </c>
      <c r="G21" s="16">
        <v>1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f t="shared" si="2"/>
        <v>0</v>
      </c>
      <c r="U21" s="16">
        <v>0</v>
      </c>
      <c r="V21" s="16">
        <v>0</v>
      </c>
      <c r="W21" s="16">
        <v>0</v>
      </c>
      <c r="X21" s="16">
        <f t="shared" si="3"/>
        <v>1</v>
      </c>
      <c r="Y21" s="16">
        <f t="shared" si="4"/>
        <v>1</v>
      </c>
      <c r="Z21" s="16">
        <v>1</v>
      </c>
      <c r="AA21" s="16">
        <v>0</v>
      </c>
      <c r="AB21" s="16">
        <v>0</v>
      </c>
      <c r="AC21" s="16">
        <v>0</v>
      </c>
      <c r="AD21" s="16">
        <f t="shared" si="5"/>
        <v>0</v>
      </c>
      <c r="AE21" s="16">
        <v>0</v>
      </c>
      <c r="AF21" s="16">
        <v>0</v>
      </c>
      <c r="AG21" s="16">
        <v>0</v>
      </c>
      <c r="AH21" s="16">
        <f t="shared" si="6"/>
        <v>0</v>
      </c>
      <c r="AI21" s="16">
        <v>0</v>
      </c>
      <c r="AJ21" s="16">
        <v>0</v>
      </c>
      <c r="AK21" s="16">
        <v>0</v>
      </c>
      <c r="AL21" s="16">
        <v>0</v>
      </c>
      <c r="AM21" s="16">
        <v>0</v>
      </c>
      <c r="AN21" s="16">
        <f t="shared" si="7"/>
        <v>0</v>
      </c>
      <c r="AO21" s="16">
        <f t="shared" si="8"/>
        <v>0</v>
      </c>
      <c r="AP21" s="16">
        <f t="shared" si="9"/>
        <v>0</v>
      </c>
      <c r="AQ21" s="16">
        <v>0</v>
      </c>
      <c r="AR21" s="16">
        <f t="shared" si="10"/>
        <v>0</v>
      </c>
      <c r="AS21" s="16">
        <f t="shared" si="11"/>
        <v>0</v>
      </c>
      <c r="AT21" s="16">
        <f t="shared" si="12"/>
        <v>0</v>
      </c>
      <c r="AU21" s="16">
        <f t="shared" si="13"/>
        <v>0</v>
      </c>
      <c r="AV21" s="16">
        <v>0</v>
      </c>
      <c r="AW21" s="16">
        <v>0</v>
      </c>
      <c r="AX21" s="21">
        <v>0</v>
      </c>
      <c r="AY21" s="21">
        <v>0</v>
      </c>
      <c r="AZ21" s="21">
        <v>0</v>
      </c>
      <c r="BA21" s="21">
        <v>0</v>
      </c>
      <c r="BB21" s="21">
        <v>0</v>
      </c>
      <c r="BC21" s="21">
        <v>0</v>
      </c>
    </row>
    <row r="22" s="1" customFormat="1" ht="19.5" customHeight="1" spans="1:55">
      <c r="A22" s="13"/>
      <c r="B22" s="14"/>
      <c r="C22" s="14" t="s">
        <v>83</v>
      </c>
      <c r="D22" s="14" t="s">
        <v>84</v>
      </c>
      <c r="E22" s="15">
        <f t="shared" si="0"/>
        <v>36.83</v>
      </c>
      <c r="F22" s="16">
        <f t="shared" si="1"/>
        <v>36.83</v>
      </c>
      <c r="G22" s="16">
        <v>36.83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f t="shared" si="2"/>
        <v>0</v>
      </c>
      <c r="U22" s="16">
        <v>0</v>
      </c>
      <c r="V22" s="16">
        <v>0</v>
      </c>
      <c r="W22" s="16">
        <v>0</v>
      </c>
      <c r="X22" s="16">
        <f t="shared" si="3"/>
        <v>36.83</v>
      </c>
      <c r="Y22" s="16">
        <f t="shared" si="4"/>
        <v>36.83</v>
      </c>
      <c r="Z22" s="16">
        <v>36.83</v>
      </c>
      <c r="AA22" s="16">
        <v>0</v>
      </c>
      <c r="AB22" s="16">
        <v>0</v>
      </c>
      <c r="AC22" s="16">
        <v>0</v>
      </c>
      <c r="AD22" s="16">
        <f t="shared" si="5"/>
        <v>0</v>
      </c>
      <c r="AE22" s="16">
        <v>0</v>
      </c>
      <c r="AF22" s="16">
        <v>0</v>
      </c>
      <c r="AG22" s="16">
        <v>0</v>
      </c>
      <c r="AH22" s="16">
        <f t="shared" si="6"/>
        <v>0</v>
      </c>
      <c r="AI22" s="16">
        <v>0</v>
      </c>
      <c r="AJ22" s="16">
        <v>0</v>
      </c>
      <c r="AK22" s="16">
        <v>0</v>
      </c>
      <c r="AL22" s="16">
        <v>0</v>
      </c>
      <c r="AM22" s="16">
        <v>0</v>
      </c>
      <c r="AN22" s="16">
        <f t="shared" si="7"/>
        <v>0</v>
      </c>
      <c r="AO22" s="16">
        <f t="shared" si="8"/>
        <v>0</v>
      </c>
      <c r="AP22" s="16">
        <f t="shared" si="9"/>
        <v>0</v>
      </c>
      <c r="AQ22" s="16">
        <v>0</v>
      </c>
      <c r="AR22" s="16">
        <f t="shared" si="10"/>
        <v>0</v>
      </c>
      <c r="AS22" s="16">
        <f t="shared" si="11"/>
        <v>0</v>
      </c>
      <c r="AT22" s="16">
        <f t="shared" si="12"/>
        <v>0</v>
      </c>
      <c r="AU22" s="16">
        <f t="shared" si="13"/>
        <v>0</v>
      </c>
      <c r="AV22" s="16">
        <v>0</v>
      </c>
      <c r="AW22" s="16">
        <v>0</v>
      </c>
      <c r="AX22" s="21">
        <v>0</v>
      </c>
      <c r="AY22" s="21">
        <v>0</v>
      </c>
      <c r="AZ22" s="21">
        <v>0</v>
      </c>
      <c r="BA22" s="21">
        <v>0</v>
      </c>
      <c r="BB22" s="21">
        <v>0</v>
      </c>
      <c r="BC22" s="21">
        <v>0</v>
      </c>
    </row>
    <row r="23" s="1" customFormat="1" ht="19.5" customHeight="1" spans="1:55">
      <c r="A23" s="13"/>
      <c r="B23" s="14"/>
      <c r="C23" s="14" t="s">
        <v>85</v>
      </c>
      <c r="D23" s="14" t="s">
        <v>86</v>
      </c>
      <c r="E23" s="15">
        <f t="shared" si="0"/>
        <v>1.2</v>
      </c>
      <c r="F23" s="16">
        <f t="shared" si="1"/>
        <v>1.2</v>
      </c>
      <c r="G23" s="16">
        <v>1.2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  <c r="T23" s="16">
        <f t="shared" si="2"/>
        <v>0</v>
      </c>
      <c r="U23" s="16">
        <v>0</v>
      </c>
      <c r="V23" s="16">
        <v>0</v>
      </c>
      <c r="W23" s="16">
        <v>0</v>
      </c>
      <c r="X23" s="16">
        <f t="shared" si="3"/>
        <v>1.2</v>
      </c>
      <c r="Y23" s="16">
        <f t="shared" si="4"/>
        <v>1.2</v>
      </c>
      <c r="Z23" s="16">
        <v>1.2</v>
      </c>
      <c r="AA23" s="16">
        <v>0</v>
      </c>
      <c r="AB23" s="16">
        <v>0</v>
      </c>
      <c r="AC23" s="16">
        <v>0</v>
      </c>
      <c r="AD23" s="16">
        <f t="shared" si="5"/>
        <v>0</v>
      </c>
      <c r="AE23" s="16">
        <v>0</v>
      </c>
      <c r="AF23" s="16">
        <v>0</v>
      </c>
      <c r="AG23" s="16">
        <v>0</v>
      </c>
      <c r="AH23" s="16">
        <f t="shared" si="6"/>
        <v>0</v>
      </c>
      <c r="AI23" s="16">
        <v>0</v>
      </c>
      <c r="AJ23" s="16">
        <v>0</v>
      </c>
      <c r="AK23" s="16">
        <v>0</v>
      </c>
      <c r="AL23" s="16">
        <v>0</v>
      </c>
      <c r="AM23" s="16">
        <v>0</v>
      </c>
      <c r="AN23" s="16">
        <f t="shared" si="7"/>
        <v>0</v>
      </c>
      <c r="AO23" s="16">
        <f t="shared" si="8"/>
        <v>0</v>
      </c>
      <c r="AP23" s="16">
        <f t="shared" si="9"/>
        <v>0</v>
      </c>
      <c r="AQ23" s="16">
        <v>0</v>
      </c>
      <c r="AR23" s="16">
        <f t="shared" si="10"/>
        <v>0</v>
      </c>
      <c r="AS23" s="16">
        <f t="shared" si="11"/>
        <v>0</v>
      </c>
      <c r="AT23" s="16">
        <f t="shared" si="12"/>
        <v>0</v>
      </c>
      <c r="AU23" s="16">
        <f t="shared" si="13"/>
        <v>0</v>
      </c>
      <c r="AV23" s="16">
        <v>0</v>
      </c>
      <c r="AW23" s="16">
        <v>0</v>
      </c>
      <c r="AX23" s="21">
        <v>0</v>
      </c>
      <c r="AY23" s="21">
        <v>0</v>
      </c>
      <c r="AZ23" s="21">
        <v>0</v>
      </c>
      <c r="BA23" s="21">
        <v>0</v>
      </c>
      <c r="BB23" s="21">
        <v>0</v>
      </c>
      <c r="BC23" s="21">
        <v>0</v>
      </c>
    </row>
    <row r="24" s="1" customFormat="1" ht="19.5" customHeight="1" spans="1:55">
      <c r="A24" s="13"/>
      <c r="B24" s="14"/>
      <c r="C24" s="14" t="s">
        <v>87</v>
      </c>
      <c r="D24" s="14" t="s">
        <v>88</v>
      </c>
      <c r="E24" s="15">
        <f t="shared" si="0"/>
        <v>64.2</v>
      </c>
      <c r="F24" s="16">
        <f t="shared" si="1"/>
        <v>64.2</v>
      </c>
      <c r="G24" s="16">
        <v>64.2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6">
        <v>0</v>
      </c>
      <c r="T24" s="16">
        <f t="shared" si="2"/>
        <v>0</v>
      </c>
      <c r="U24" s="16">
        <v>0</v>
      </c>
      <c r="V24" s="16">
        <v>0</v>
      </c>
      <c r="W24" s="16">
        <v>0</v>
      </c>
      <c r="X24" s="16">
        <f t="shared" si="3"/>
        <v>64.2</v>
      </c>
      <c r="Y24" s="16">
        <f t="shared" si="4"/>
        <v>64.2</v>
      </c>
      <c r="Z24" s="16">
        <v>64.2</v>
      </c>
      <c r="AA24" s="16">
        <v>0</v>
      </c>
      <c r="AB24" s="16">
        <v>0</v>
      </c>
      <c r="AC24" s="16">
        <v>0</v>
      </c>
      <c r="AD24" s="16">
        <f t="shared" si="5"/>
        <v>0</v>
      </c>
      <c r="AE24" s="16">
        <v>0</v>
      </c>
      <c r="AF24" s="16">
        <v>0</v>
      </c>
      <c r="AG24" s="16">
        <v>0</v>
      </c>
      <c r="AH24" s="16">
        <f t="shared" si="6"/>
        <v>0</v>
      </c>
      <c r="AI24" s="16">
        <v>0</v>
      </c>
      <c r="AJ24" s="16">
        <v>0</v>
      </c>
      <c r="AK24" s="16">
        <v>0</v>
      </c>
      <c r="AL24" s="16">
        <v>0</v>
      </c>
      <c r="AM24" s="16">
        <v>0</v>
      </c>
      <c r="AN24" s="16">
        <f t="shared" si="7"/>
        <v>0</v>
      </c>
      <c r="AO24" s="16">
        <f t="shared" si="8"/>
        <v>0</v>
      </c>
      <c r="AP24" s="16">
        <f t="shared" si="9"/>
        <v>0</v>
      </c>
      <c r="AQ24" s="16">
        <v>0</v>
      </c>
      <c r="AR24" s="16">
        <f t="shared" si="10"/>
        <v>0</v>
      </c>
      <c r="AS24" s="16">
        <f t="shared" si="11"/>
        <v>0</v>
      </c>
      <c r="AT24" s="16">
        <f t="shared" si="12"/>
        <v>0</v>
      </c>
      <c r="AU24" s="16">
        <f t="shared" si="13"/>
        <v>0</v>
      </c>
      <c r="AV24" s="16">
        <v>0</v>
      </c>
      <c r="AW24" s="16">
        <v>0</v>
      </c>
      <c r="AX24" s="21">
        <v>0</v>
      </c>
      <c r="AY24" s="21">
        <v>0</v>
      </c>
      <c r="AZ24" s="21">
        <v>0</v>
      </c>
      <c r="BA24" s="21">
        <v>0</v>
      </c>
      <c r="BB24" s="21">
        <v>0</v>
      </c>
      <c r="BC24" s="21">
        <v>0</v>
      </c>
    </row>
    <row r="25" s="1" customFormat="1" ht="19.5" customHeight="1" spans="1:55">
      <c r="A25" s="13"/>
      <c r="B25" s="14"/>
      <c r="C25" s="14" t="s">
        <v>89</v>
      </c>
      <c r="D25" s="14" t="s">
        <v>90</v>
      </c>
      <c r="E25" s="15">
        <f t="shared" si="0"/>
        <v>46.6</v>
      </c>
      <c r="F25" s="16">
        <f t="shared" si="1"/>
        <v>46.6</v>
      </c>
      <c r="G25" s="16">
        <v>46.6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f t="shared" si="2"/>
        <v>0</v>
      </c>
      <c r="U25" s="16">
        <v>0</v>
      </c>
      <c r="V25" s="16">
        <v>0</v>
      </c>
      <c r="W25" s="16">
        <v>0</v>
      </c>
      <c r="X25" s="16">
        <f t="shared" si="3"/>
        <v>46.6</v>
      </c>
      <c r="Y25" s="16">
        <f t="shared" si="4"/>
        <v>46.6</v>
      </c>
      <c r="Z25" s="16">
        <v>46.6</v>
      </c>
      <c r="AA25" s="16">
        <v>0</v>
      </c>
      <c r="AB25" s="16">
        <v>0</v>
      </c>
      <c r="AC25" s="16">
        <v>0</v>
      </c>
      <c r="AD25" s="16">
        <f t="shared" si="5"/>
        <v>0</v>
      </c>
      <c r="AE25" s="16">
        <v>0</v>
      </c>
      <c r="AF25" s="16">
        <v>0</v>
      </c>
      <c r="AG25" s="16">
        <v>0</v>
      </c>
      <c r="AH25" s="16">
        <f t="shared" si="6"/>
        <v>0</v>
      </c>
      <c r="AI25" s="16">
        <v>0</v>
      </c>
      <c r="AJ25" s="16">
        <v>0</v>
      </c>
      <c r="AK25" s="16">
        <v>0</v>
      </c>
      <c r="AL25" s="16">
        <v>0</v>
      </c>
      <c r="AM25" s="16">
        <v>0</v>
      </c>
      <c r="AN25" s="16">
        <f t="shared" si="7"/>
        <v>0</v>
      </c>
      <c r="AO25" s="16">
        <f t="shared" si="8"/>
        <v>0</v>
      </c>
      <c r="AP25" s="16">
        <f t="shared" si="9"/>
        <v>0</v>
      </c>
      <c r="AQ25" s="16">
        <v>0</v>
      </c>
      <c r="AR25" s="16">
        <f t="shared" si="10"/>
        <v>0</v>
      </c>
      <c r="AS25" s="16">
        <f t="shared" si="11"/>
        <v>0</v>
      </c>
      <c r="AT25" s="16">
        <f t="shared" si="12"/>
        <v>0</v>
      </c>
      <c r="AU25" s="16">
        <f t="shared" si="13"/>
        <v>0</v>
      </c>
      <c r="AV25" s="16">
        <v>0</v>
      </c>
      <c r="AW25" s="16">
        <v>0</v>
      </c>
      <c r="AX25" s="21">
        <v>0</v>
      </c>
      <c r="AY25" s="21">
        <v>0</v>
      </c>
      <c r="AZ25" s="21">
        <v>0</v>
      </c>
      <c r="BA25" s="21">
        <v>0</v>
      </c>
      <c r="BB25" s="21">
        <v>0</v>
      </c>
      <c r="BC25" s="21">
        <v>0</v>
      </c>
    </row>
    <row r="26" s="1" customFormat="1" ht="19.5" customHeight="1" spans="1:55">
      <c r="A26" s="13"/>
      <c r="B26" s="14"/>
      <c r="C26" s="14" t="s">
        <v>91</v>
      </c>
      <c r="D26" s="14" t="s">
        <v>92</v>
      </c>
      <c r="E26" s="15">
        <f t="shared" si="0"/>
        <v>0.77</v>
      </c>
      <c r="F26" s="16">
        <f t="shared" si="1"/>
        <v>0.77</v>
      </c>
      <c r="G26" s="16">
        <v>0.77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f t="shared" si="2"/>
        <v>0</v>
      </c>
      <c r="U26" s="16">
        <v>0</v>
      </c>
      <c r="V26" s="16">
        <v>0</v>
      </c>
      <c r="W26" s="16">
        <v>0</v>
      </c>
      <c r="X26" s="16">
        <f t="shared" si="3"/>
        <v>0.77</v>
      </c>
      <c r="Y26" s="16">
        <f t="shared" si="4"/>
        <v>0.77</v>
      </c>
      <c r="Z26" s="16">
        <v>0.77</v>
      </c>
      <c r="AA26" s="16">
        <v>0</v>
      </c>
      <c r="AB26" s="16">
        <v>0</v>
      </c>
      <c r="AC26" s="16">
        <v>0</v>
      </c>
      <c r="AD26" s="16">
        <f t="shared" si="5"/>
        <v>0</v>
      </c>
      <c r="AE26" s="16">
        <v>0</v>
      </c>
      <c r="AF26" s="16">
        <v>0</v>
      </c>
      <c r="AG26" s="16">
        <v>0</v>
      </c>
      <c r="AH26" s="16">
        <f t="shared" si="6"/>
        <v>0</v>
      </c>
      <c r="AI26" s="16">
        <v>0</v>
      </c>
      <c r="AJ26" s="16">
        <v>0</v>
      </c>
      <c r="AK26" s="16">
        <v>0</v>
      </c>
      <c r="AL26" s="16">
        <v>0</v>
      </c>
      <c r="AM26" s="16">
        <v>0</v>
      </c>
      <c r="AN26" s="16">
        <f t="shared" si="7"/>
        <v>0</v>
      </c>
      <c r="AO26" s="16">
        <f t="shared" si="8"/>
        <v>0</v>
      </c>
      <c r="AP26" s="16">
        <f t="shared" si="9"/>
        <v>0</v>
      </c>
      <c r="AQ26" s="16">
        <v>0</v>
      </c>
      <c r="AR26" s="16">
        <f t="shared" si="10"/>
        <v>0</v>
      </c>
      <c r="AS26" s="16">
        <f t="shared" si="11"/>
        <v>0</v>
      </c>
      <c r="AT26" s="16">
        <f t="shared" si="12"/>
        <v>0</v>
      </c>
      <c r="AU26" s="16">
        <f t="shared" si="13"/>
        <v>0</v>
      </c>
      <c r="AV26" s="16">
        <v>0</v>
      </c>
      <c r="AW26" s="16">
        <v>0</v>
      </c>
      <c r="AX26" s="21">
        <v>0</v>
      </c>
      <c r="AY26" s="21">
        <v>0</v>
      </c>
      <c r="AZ26" s="21">
        <v>0</v>
      </c>
      <c r="BA26" s="21">
        <v>0</v>
      </c>
      <c r="BB26" s="21">
        <v>0</v>
      </c>
      <c r="BC26" s="21">
        <v>0</v>
      </c>
    </row>
    <row r="27" s="1" customFormat="1" ht="19.5" customHeight="1" spans="1:55">
      <c r="A27" s="13"/>
      <c r="B27" s="14"/>
      <c r="C27" s="14" t="s">
        <v>93</v>
      </c>
      <c r="D27" s="14" t="s">
        <v>94</v>
      </c>
      <c r="E27" s="15">
        <f t="shared" si="0"/>
        <v>42</v>
      </c>
      <c r="F27" s="16">
        <f t="shared" si="1"/>
        <v>42</v>
      </c>
      <c r="G27" s="16">
        <v>42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6">
        <v>0</v>
      </c>
      <c r="T27" s="16">
        <f t="shared" si="2"/>
        <v>0</v>
      </c>
      <c r="U27" s="16">
        <v>0</v>
      </c>
      <c r="V27" s="16">
        <v>0</v>
      </c>
      <c r="W27" s="16">
        <v>0</v>
      </c>
      <c r="X27" s="16">
        <f t="shared" si="3"/>
        <v>42</v>
      </c>
      <c r="Y27" s="16">
        <f t="shared" si="4"/>
        <v>42</v>
      </c>
      <c r="Z27" s="16">
        <v>42</v>
      </c>
      <c r="AA27" s="16">
        <v>0</v>
      </c>
      <c r="AB27" s="16">
        <v>0</v>
      </c>
      <c r="AC27" s="16">
        <v>0</v>
      </c>
      <c r="AD27" s="16">
        <f t="shared" si="5"/>
        <v>0</v>
      </c>
      <c r="AE27" s="16">
        <v>0</v>
      </c>
      <c r="AF27" s="16">
        <v>0</v>
      </c>
      <c r="AG27" s="16">
        <v>0</v>
      </c>
      <c r="AH27" s="16">
        <f t="shared" si="6"/>
        <v>0</v>
      </c>
      <c r="AI27" s="16">
        <v>0</v>
      </c>
      <c r="AJ27" s="16">
        <v>0</v>
      </c>
      <c r="AK27" s="16">
        <v>0</v>
      </c>
      <c r="AL27" s="16">
        <v>0</v>
      </c>
      <c r="AM27" s="16">
        <v>0</v>
      </c>
      <c r="AN27" s="16">
        <f t="shared" si="7"/>
        <v>0</v>
      </c>
      <c r="AO27" s="16">
        <f t="shared" si="8"/>
        <v>0</v>
      </c>
      <c r="AP27" s="16">
        <f t="shared" si="9"/>
        <v>0</v>
      </c>
      <c r="AQ27" s="16">
        <v>0</v>
      </c>
      <c r="AR27" s="16">
        <f t="shared" si="10"/>
        <v>0</v>
      </c>
      <c r="AS27" s="16">
        <f t="shared" si="11"/>
        <v>0</v>
      </c>
      <c r="AT27" s="16">
        <f t="shared" si="12"/>
        <v>0</v>
      </c>
      <c r="AU27" s="16">
        <f t="shared" si="13"/>
        <v>0</v>
      </c>
      <c r="AV27" s="16">
        <v>0</v>
      </c>
      <c r="AW27" s="16">
        <v>0</v>
      </c>
      <c r="AX27" s="21">
        <v>0</v>
      </c>
      <c r="AY27" s="21">
        <v>0</v>
      </c>
      <c r="AZ27" s="21">
        <v>0</v>
      </c>
      <c r="BA27" s="21">
        <v>0</v>
      </c>
      <c r="BB27" s="21">
        <v>0</v>
      </c>
      <c r="BC27" s="21">
        <v>0</v>
      </c>
    </row>
    <row r="28" s="1" customFormat="1" ht="19.5" customHeight="1" spans="1:55">
      <c r="A28" s="13"/>
      <c r="B28" s="14"/>
      <c r="C28" s="14" t="s">
        <v>95</v>
      </c>
      <c r="D28" s="14" t="s">
        <v>96</v>
      </c>
      <c r="E28" s="15">
        <f t="shared" si="0"/>
        <v>231.28722</v>
      </c>
      <c r="F28" s="16">
        <f t="shared" si="1"/>
        <v>231.28722</v>
      </c>
      <c r="G28" s="16">
        <v>231.28722</v>
      </c>
      <c r="H28" s="16">
        <v>231.28722</v>
      </c>
      <c r="I28" s="16">
        <v>231.28722</v>
      </c>
      <c r="J28" s="16">
        <v>231.28722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f t="shared" si="2"/>
        <v>0</v>
      </c>
      <c r="U28" s="16">
        <v>0</v>
      </c>
      <c r="V28" s="16">
        <v>0</v>
      </c>
      <c r="W28" s="16">
        <v>0</v>
      </c>
      <c r="X28" s="16">
        <f t="shared" si="3"/>
        <v>0</v>
      </c>
      <c r="Y28" s="16">
        <f t="shared" si="4"/>
        <v>0</v>
      </c>
      <c r="Z28" s="16">
        <v>0</v>
      </c>
      <c r="AA28" s="16">
        <v>0</v>
      </c>
      <c r="AB28" s="16">
        <v>0</v>
      </c>
      <c r="AC28" s="16">
        <v>0</v>
      </c>
      <c r="AD28" s="16">
        <f t="shared" si="5"/>
        <v>0</v>
      </c>
      <c r="AE28" s="16">
        <v>0</v>
      </c>
      <c r="AF28" s="16">
        <v>0</v>
      </c>
      <c r="AG28" s="16">
        <v>0</v>
      </c>
      <c r="AH28" s="16">
        <f t="shared" si="6"/>
        <v>0</v>
      </c>
      <c r="AI28" s="16">
        <v>0</v>
      </c>
      <c r="AJ28" s="16">
        <v>0</v>
      </c>
      <c r="AK28" s="16">
        <v>0</v>
      </c>
      <c r="AL28" s="16">
        <v>0</v>
      </c>
      <c r="AM28" s="16">
        <v>0</v>
      </c>
      <c r="AN28" s="16">
        <f t="shared" si="7"/>
        <v>0</v>
      </c>
      <c r="AO28" s="16">
        <f t="shared" si="8"/>
        <v>0</v>
      </c>
      <c r="AP28" s="16">
        <f t="shared" si="9"/>
        <v>0</v>
      </c>
      <c r="AQ28" s="16">
        <v>0</v>
      </c>
      <c r="AR28" s="16">
        <f t="shared" si="10"/>
        <v>0</v>
      </c>
      <c r="AS28" s="16">
        <f t="shared" si="11"/>
        <v>0</v>
      </c>
      <c r="AT28" s="16">
        <f t="shared" si="12"/>
        <v>0</v>
      </c>
      <c r="AU28" s="16">
        <f t="shared" si="13"/>
        <v>0</v>
      </c>
      <c r="AV28" s="16">
        <v>0</v>
      </c>
      <c r="AW28" s="16">
        <v>0</v>
      </c>
      <c r="AX28" s="21">
        <v>0</v>
      </c>
      <c r="AY28" s="21">
        <v>0</v>
      </c>
      <c r="AZ28" s="21">
        <v>0</v>
      </c>
      <c r="BA28" s="21">
        <v>0</v>
      </c>
      <c r="BB28" s="21">
        <v>0</v>
      </c>
      <c r="BC28" s="21">
        <v>0</v>
      </c>
    </row>
    <row r="29" s="1" customFormat="1" ht="19.5" customHeight="1" spans="1:55">
      <c r="A29" s="13"/>
      <c r="B29" s="14"/>
      <c r="C29" s="14" t="s">
        <v>97</v>
      </c>
      <c r="D29" s="14" t="s">
        <v>98</v>
      </c>
      <c r="E29" s="15">
        <f t="shared" si="0"/>
        <v>1.2</v>
      </c>
      <c r="F29" s="16">
        <f t="shared" si="1"/>
        <v>1.2</v>
      </c>
      <c r="G29" s="16">
        <v>1.2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f t="shared" si="2"/>
        <v>0</v>
      </c>
      <c r="U29" s="16">
        <v>0</v>
      </c>
      <c r="V29" s="16">
        <v>0</v>
      </c>
      <c r="W29" s="16">
        <v>0</v>
      </c>
      <c r="X29" s="16">
        <f t="shared" si="3"/>
        <v>1.2</v>
      </c>
      <c r="Y29" s="16">
        <f t="shared" si="4"/>
        <v>1.2</v>
      </c>
      <c r="Z29" s="16">
        <v>1.2</v>
      </c>
      <c r="AA29" s="16">
        <v>0</v>
      </c>
      <c r="AB29" s="16">
        <v>0</v>
      </c>
      <c r="AC29" s="16">
        <v>0</v>
      </c>
      <c r="AD29" s="16">
        <f t="shared" si="5"/>
        <v>0</v>
      </c>
      <c r="AE29" s="16">
        <v>0</v>
      </c>
      <c r="AF29" s="16">
        <v>0</v>
      </c>
      <c r="AG29" s="16">
        <v>0</v>
      </c>
      <c r="AH29" s="16">
        <f t="shared" si="6"/>
        <v>0</v>
      </c>
      <c r="AI29" s="16">
        <v>0</v>
      </c>
      <c r="AJ29" s="16">
        <v>0</v>
      </c>
      <c r="AK29" s="16">
        <v>0</v>
      </c>
      <c r="AL29" s="16">
        <v>0</v>
      </c>
      <c r="AM29" s="16">
        <v>0</v>
      </c>
      <c r="AN29" s="16">
        <f t="shared" si="7"/>
        <v>0</v>
      </c>
      <c r="AO29" s="16">
        <f t="shared" si="8"/>
        <v>0</v>
      </c>
      <c r="AP29" s="16">
        <f t="shared" si="9"/>
        <v>0</v>
      </c>
      <c r="AQ29" s="16">
        <v>0</v>
      </c>
      <c r="AR29" s="16">
        <f t="shared" si="10"/>
        <v>0</v>
      </c>
      <c r="AS29" s="16">
        <f t="shared" si="11"/>
        <v>0</v>
      </c>
      <c r="AT29" s="16">
        <f t="shared" si="12"/>
        <v>0</v>
      </c>
      <c r="AU29" s="16">
        <f t="shared" si="13"/>
        <v>0</v>
      </c>
      <c r="AV29" s="16">
        <v>0</v>
      </c>
      <c r="AW29" s="16">
        <v>0</v>
      </c>
      <c r="AX29" s="21">
        <v>0</v>
      </c>
      <c r="AY29" s="21">
        <v>0</v>
      </c>
      <c r="AZ29" s="21">
        <v>0</v>
      </c>
      <c r="BA29" s="21">
        <v>0</v>
      </c>
      <c r="BB29" s="21">
        <v>0</v>
      </c>
      <c r="BC29" s="21">
        <v>0</v>
      </c>
    </row>
    <row r="30" s="1" customFormat="1" ht="19.5" customHeight="1" spans="1:55">
      <c r="A30" s="13"/>
      <c r="B30" s="14"/>
      <c r="C30" s="14" t="s">
        <v>99</v>
      </c>
      <c r="D30" s="14" t="s">
        <v>100</v>
      </c>
      <c r="E30" s="15">
        <f t="shared" si="0"/>
        <v>16.5</v>
      </c>
      <c r="F30" s="16">
        <f t="shared" si="1"/>
        <v>16.5</v>
      </c>
      <c r="G30" s="16">
        <v>16.5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6">
        <v>0</v>
      </c>
      <c r="R30" s="16">
        <v>0</v>
      </c>
      <c r="S30" s="16">
        <v>0</v>
      </c>
      <c r="T30" s="16">
        <f t="shared" si="2"/>
        <v>0</v>
      </c>
      <c r="U30" s="16">
        <v>0</v>
      </c>
      <c r="V30" s="16">
        <v>0</v>
      </c>
      <c r="W30" s="16">
        <v>0</v>
      </c>
      <c r="X30" s="16">
        <f t="shared" si="3"/>
        <v>16.5</v>
      </c>
      <c r="Y30" s="16">
        <f t="shared" si="4"/>
        <v>16.5</v>
      </c>
      <c r="Z30" s="16">
        <v>16.5</v>
      </c>
      <c r="AA30" s="16">
        <v>0</v>
      </c>
      <c r="AB30" s="16">
        <v>0</v>
      </c>
      <c r="AC30" s="16">
        <v>0</v>
      </c>
      <c r="AD30" s="16">
        <f t="shared" si="5"/>
        <v>0</v>
      </c>
      <c r="AE30" s="16">
        <v>0</v>
      </c>
      <c r="AF30" s="16">
        <v>0</v>
      </c>
      <c r="AG30" s="16">
        <v>0</v>
      </c>
      <c r="AH30" s="16">
        <f t="shared" si="6"/>
        <v>0</v>
      </c>
      <c r="AI30" s="16">
        <v>0</v>
      </c>
      <c r="AJ30" s="16">
        <v>0</v>
      </c>
      <c r="AK30" s="16">
        <v>0</v>
      </c>
      <c r="AL30" s="16">
        <v>0</v>
      </c>
      <c r="AM30" s="16">
        <v>0</v>
      </c>
      <c r="AN30" s="16">
        <f t="shared" si="7"/>
        <v>0</v>
      </c>
      <c r="AO30" s="16">
        <f t="shared" si="8"/>
        <v>0</v>
      </c>
      <c r="AP30" s="16">
        <f t="shared" si="9"/>
        <v>0</v>
      </c>
      <c r="AQ30" s="16">
        <v>0</v>
      </c>
      <c r="AR30" s="16">
        <f t="shared" si="10"/>
        <v>0</v>
      </c>
      <c r="AS30" s="16">
        <f t="shared" si="11"/>
        <v>0</v>
      </c>
      <c r="AT30" s="16">
        <f t="shared" si="12"/>
        <v>0</v>
      </c>
      <c r="AU30" s="16">
        <f t="shared" si="13"/>
        <v>0</v>
      </c>
      <c r="AV30" s="16">
        <v>0</v>
      </c>
      <c r="AW30" s="16">
        <v>0</v>
      </c>
      <c r="AX30" s="21">
        <v>0</v>
      </c>
      <c r="AY30" s="21">
        <v>0</v>
      </c>
      <c r="AZ30" s="21">
        <v>0</v>
      </c>
      <c r="BA30" s="21">
        <v>0</v>
      </c>
      <c r="BB30" s="21">
        <v>0</v>
      </c>
      <c r="BC30" s="21">
        <v>0</v>
      </c>
    </row>
    <row r="31" s="1" customFormat="1" ht="19.5" customHeight="1" spans="1:55">
      <c r="A31" s="13"/>
      <c r="B31" s="14"/>
      <c r="C31" s="14" t="s">
        <v>101</v>
      </c>
      <c r="D31" s="14" t="s">
        <v>102</v>
      </c>
      <c r="E31" s="15">
        <f t="shared" si="0"/>
        <v>2.3</v>
      </c>
      <c r="F31" s="16">
        <f t="shared" si="1"/>
        <v>2.3</v>
      </c>
      <c r="G31" s="16">
        <v>2.3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  <c r="S31" s="16">
        <v>0</v>
      </c>
      <c r="T31" s="16">
        <f t="shared" si="2"/>
        <v>0</v>
      </c>
      <c r="U31" s="16">
        <v>0</v>
      </c>
      <c r="V31" s="16">
        <v>0</v>
      </c>
      <c r="W31" s="16">
        <v>0</v>
      </c>
      <c r="X31" s="16">
        <f t="shared" si="3"/>
        <v>2.3</v>
      </c>
      <c r="Y31" s="16">
        <f t="shared" si="4"/>
        <v>2.3</v>
      </c>
      <c r="Z31" s="16">
        <v>2.3</v>
      </c>
      <c r="AA31" s="16">
        <v>0</v>
      </c>
      <c r="AB31" s="16">
        <v>0</v>
      </c>
      <c r="AC31" s="16">
        <v>0</v>
      </c>
      <c r="AD31" s="16">
        <f t="shared" si="5"/>
        <v>0</v>
      </c>
      <c r="AE31" s="16">
        <v>0</v>
      </c>
      <c r="AF31" s="16">
        <v>0</v>
      </c>
      <c r="AG31" s="16">
        <v>0</v>
      </c>
      <c r="AH31" s="16">
        <f t="shared" si="6"/>
        <v>0</v>
      </c>
      <c r="AI31" s="16">
        <v>0</v>
      </c>
      <c r="AJ31" s="16">
        <v>0</v>
      </c>
      <c r="AK31" s="16">
        <v>0</v>
      </c>
      <c r="AL31" s="16">
        <v>0</v>
      </c>
      <c r="AM31" s="16">
        <v>0</v>
      </c>
      <c r="AN31" s="16">
        <f t="shared" si="7"/>
        <v>0</v>
      </c>
      <c r="AO31" s="16">
        <f t="shared" si="8"/>
        <v>0</v>
      </c>
      <c r="AP31" s="16">
        <f t="shared" si="9"/>
        <v>0</v>
      </c>
      <c r="AQ31" s="16">
        <v>0</v>
      </c>
      <c r="AR31" s="16">
        <f t="shared" si="10"/>
        <v>0</v>
      </c>
      <c r="AS31" s="16">
        <f t="shared" si="11"/>
        <v>0</v>
      </c>
      <c r="AT31" s="16">
        <f t="shared" si="12"/>
        <v>0</v>
      </c>
      <c r="AU31" s="16">
        <f t="shared" si="13"/>
        <v>0</v>
      </c>
      <c r="AV31" s="16">
        <v>0</v>
      </c>
      <c r="AW31" s="16">
        <v>0</v>
      </c>
      <c r="AX31" s="21">
        <v>0</v>
      </c>
      <c r="AY31" s="21">
        <v>0</v>
      </c>
      <c r="AZ31" s="21">
        <v>0</v>
      </c>
      <c r="BA31" s="21">
        <v>0</v>
      </c>
      <c r="BB31" s="21">
        <v>0</v>
      </c>
      <c r="BC31" s="21">
        <v>0</v>
      </c>
    </row>
    <row r="32" s="1" customFormat="1" ht="19.5" customHeight="1" spans="1:55">
      <c r="A32" s="13"/>
      <c r="B32" s="14"/>
      <c r="C32" s="14" t="s">
        <v>103</v>
      </c>
      <c r="D32" s="14" t="s">
        <v>104</v>
      </c>
      <c r="E32" s="15">
        <f t="shared" si="0"/>
        <v>8.2</v>
      </c>
      <c r="F32" s="16">
        <f t="shared" si="1"/>
        <v>8.2</v>
      </c>
      <c r="G32" s="16">
        <v>8.2</v>
      </c>
      <c r="H32" s="16">
        <v>8.2</v>
      </c>
      <c r="I32" s="16">
        <v>8.2</v>
      </c>
      <c r="J32" s="16">
        <v>8.2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6">
        <v>0</v>
      </c>
      <c r="R32" s="16">
        <v>0</v>
      </c>
      <c r="S32" s="16">
        <v>0</v>
      </c>
      <c r="T32" s="16">
        <f t="shared" si="2"/>
        <v>0</v>
      </c>
      <c r="U32" s="16">
        <v>0</v>
      </c>
      <c r="V32" s="16">
        <v>0</v>
      </c>
      <c r="W32" s="16">
        <v>0</v>
      </c>
      <c r="X32" s="16">
        <f t="shared" si="3"/>
        <v>0</v>
      </c>
      <c r="Y32" s="16">
        <f t="shared" si="4"/>
        <v>0</v>
      </c>
      <c r="Z32" s="16">
        <v>0</v>
      </c>
      <c r="AA32" s="16">
        <v>0</v>
      </c>
      <c r="AB32" s="16">
        <v>0</v>
      </c>
      <c r="AC32" s="16">
        <v>0</v>
      </c>
      <c r="AD32" s="16">
        <f t="shared" si="5"/>
        <v>0</v>
      </c>
      <c r="AE32" s="16">
        <v>0</v>
      </c>
      <c r="AF32" s="16">
        <v>0</v>
      </c>
      <c r="AG32" s="16">
        <v>0</v>
      </c>
      <c r="AH32" s="16">
        <f t="shared" si="6"/>
        <v>0</v>
      </c>
      <c r="AI32" s="16">
        <v>0</v>
      </c>
      <c r="AJ32" s="16">
        <v>0</v>
      </c>
      <c r="AK32" s="16">
        <v>0</v>
      </c>
      <c r="AL32" s="16">
        <v>0</v>
      </c>
      <c r="AM32" s="16">
        <v>0</v>
      </c>
      <c r="AN32" s="16">
        <f t="shared" si="7"/>
        <v>0</v>
      </c>
      <c r="AO32" s="16">
        <f t="shared" si="8"/>
        <v>0</v>
      </c>
      <c r="AP32" s="16">
        <f t="shared" si="9"/>
        <v>0</v>
      </c>
      <c r="AQ32" s="16">
        <v>0</v>
      </c>
      <c r="AR32" s="16">
        <f t="shared" si="10"/>
        <v>0</v>
      </c>
      <c r="AS32" s="16">
        <f t="shared" si="11"/>
        <v>0</v>
      </c>
      <c r="AT32" s="16">
        <f t="shared" si="12"/>
        <v>0</v>
      </c>
      <c r="AU32" s="16">
        <f t="shared" si="13"/>
        <v>0</v>
      </c>
      <c r="AV32" s="16">
        <v>0</v>
      </c>
      <c r="AW32" s="16">
        <v>0</v>
      </c>
      <c r="AX32" s="21">
        <v>0</v>
      </c>
      <c r="AY32" s="21">
        <v>0</v>
      </c>
      <c r="AZ32" s="21">
        <v>0</v>
      </c>
      <c r="BA32" s="21">
        <v>0</v>
      </c>
      <c r="BB32" s="21">
        <v>0</v>
      </c>
      <c r="BC32" s="21">
        <v>0</v>
      </c>
    </row>
    <row r="33" s="1" customFormat="1" ht="19.5" customHeight="1" spans="1:55">
      <c r="A33" s="13"/>
      <c r="B33" s="14"/>
      <c r="C33" s="14" t="s">
        <v>105</v>
      </c>
      <c r="D33" s="14" t="s">
        <v>106</v>
      </c>
      <c r="E33" s="15">
        <f t="shared" si="0"/>
        <v>45</v>
      </c>
      <c r="F33" s="16">
        <f t="shared" si="1"/>
        <v>45</v>
      </c>
      <c r="G33" s="16">
        <v>45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6">
        <v>0</v>
      </c>
      <c r="T33" s="16">
        <f t="shared" si="2"/>
        <v>0</v>
      </c>
      <c r="U33" s="16">
        <v>0</v>
      </c>
      <c r="V33" s="16">
        <v>0</v>
      </c>
      <c r="W33" s="16">
        <v>0</v>
      </c>
      <c r="X33" s="16">
        <f t="shared" si="3"/>
        <v>45</v>
      </c>
      <c r="Y33" s="16">
        <f t="shared" si="4"/>
        <v>45</v>
      </c>
      <c r="Z33" s="16">
        <v>45</v>
      </c>
      <c r="AA33" s="16">
        <v>0</v>
      </c>
      <c r="AB33" s="16">
        <v>0</v>
      </c>
      <c r="AC33" s="16">
        <v>0</v>
      </c>
      <c r="AD33" s="16">
        <f t="shared" si="5"/>
        <v>0</v>
      </c>
      <c r="AE33" s="16">
        <v>0</v>
      </c>
      <c r="AF33" s="16">
        <v>0</v>
      </c>
      <c r="AG33" s="16">
        <v>0</v>
      </c>
      <c r="AH33" s="16">
        <f t="shared" si="6"/>
        <v>0</v>
      </c>
      <c r="AI33" s="16">
        <v>0</v>
      </c>
      <c r="AJ33" s="16">
        <v>0</v>
      </c>
      <c r="AK33" s="16">
        <v>0</v>
      </c>
      <c r="AL33" s="16">
        <v>0</v>
      </c>
      <c r="AM33" s="16">
        <v>0</v>
      </c>
      <c r="AN33" s="16">
        <f t="shared" si="7"/>
        <v>0</v>
      </c>
      <c r="AO33" s="16">
        <f t="shared" si="8"/>
        <v>0</v>
      </c>
      <c r="AP33" s="16">
        <f t="shared" si="9"/>
        <v>0</v>
      </c>
      <c r="AQ33" s="16">
        <v>0</v>
      </c>
      <c r="AR33" s="16">
        <f t="shared" si="10"/>
        <v>0</v>
      </c>
      <c r="AS33" s="16">
        <f t="shared" si="11"/>
        <v>0</v>
      </c>
      <c r="AT33" s="16">
        <f t="shared" si="12"/>
        <v>0</v>
      </c>
      <c r="AU33" s="16">
        <f t="shared" si="13"/>
        <v>0</v>
      </c>
      <c r="AV33" s="16">
        <v>0</v>
      </c>
      <c r="AW33" s="16">
        <v>0</v>
      </c>
      <c r="AX33" s="21">
        <v>0</v>
      </c>
      <c r="AY33" s="21">
        <v>0</v>
      </c>
      <c r="AZ33" s="21">
        <v>0</v>
      </c>
      <c r="BA33" s="21">
        <v>0</v>
      </c>
      <c r="BB33" s="21">
        <v>0</v>
      </c>
      <c r="BC33" s="21">
        <v>0</v>
      </c>
    </row>
    <row r="34" s="1" customFormat="1" ht="19.5" customHeight="1" spans="1:55">
      <c r="A34" s="13"/>
      <c r="B34" s="14"/>
      <c r="C34" s="14" t="s">
        <v>107</v>
      </c>
      <c r="D34" s="14" t="s">
        <v>108</v>
      </c>
      <c r="E34" s="15">
        <f t="shared" si="0"/>
        <v>551</v>
      </c>
      <c r="F34" s="16">
        <f t="shared" si="1"/>
        <v>551</v>
      </c>
      <c r="G34" s="16">
        <v>551</v>
      </c>
      <c r="H34" s="16">
        <v>551</v>
      </c>
      <c r="I34" s="16">
        <v>551</v>
      </c>
      <c r="J34" s="16">
        <v>551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6">
        <v>0</v>
      </c>
      <c r="T34" s="16">
        <f t="shared" si="2"/>
        <v>0</v>
      </c>
      <c r="U34" s="16">
        <v>0</v>
      </c>
      <c r="V34" s="16">
        <v>0</v>
      </c>
      <c r="W34" s="16">
        <v>0</v>
      </c>
      <c r="X34" s="16">
        <f t="shared" si="3"/>
        <v>0</v>
      </c>
      <c r="Y34" s="16">
        <f t="shared" si="4"/>
        <v>0</v>
      </c>
      <c r="Z34" s="16">
        <v>0</v>
      </c>
      <c r="AA34" s="16">
        <v>0</v>
      </c>
      <c r="AB34" s="16">
        <v>0</v>
      </c>
      <c r="AC34" s="16">
        <v>0</v>
      </c>
      <c r="AD34" s="16">
        <f t="shared" si="5"/>
        <v>0</v>
      </c>
      <c r="AE34" s="16">
        <v>0</v>
      </c>
      <c r="AF34" s="16">
        <v>0</v>
      </c>
      <c r="AG34" s="16">
        <v>0</v>
      </c>
      <c r="AH34" s="16">
        <f t="shared" si="6"/>
        <v>0</v>
      </c>
      <c r="AI34" s="16">
        <v>0</v>
      </c>
      <c r="AJ34" s="16">
        <v>0</v>
      </c>
      <c r="AK34" s="16">
        <v>0</v>
      </c>
      <c r="AL34" s="16">
        <v>0</v>
      </c>
      <c r="AM34" s="16">
        <v>0</v>
      </c>
      <c r="AN34" s="16">
        <f t="shared" si="7"/>
        <v>0</v>
      </c>
      <c r="AO34" s="16">
        <f t="shared" si="8"/>
        <v>0</v>
      </c>
      <c r="AP34" s="16">
        <f t="shared" si="9"/>
        <v>0</v>
      </c>
      <c r="AQ34" s="16">
        <v>0</v>
      </c>
      <c r="AR34" s="16">
        <f t="shared" si="10"/>
        <v>0</v>
      </c>
      <c r="AS34" s="16">
        <f t="shared" si="11"/>
        <v>0</v>
      </c>
      <c r="AT34" s="16">
        <f t="shared" si="12"/>
        <v>0</v>
      </c>
      <c r="AU34" s="16">
        <f t="shared" si="13"/>
        <v>0</v>
      </c>
      <c r="AV34" s="16">
        <v>0</v>
      </c>
      <c r="AW34" s="16">
        <v>0</v>
      </c>
      <c r="AX34" s="21">
        <v>0</v>
      </c>
      <c r="AY34" s="21">
        <v>0</v>
      </c>
      <c r="AZ34" s="21">
        <v>0</v>
      </c>
      <c r="BA34" s="21">
        <v>0</v>
      </c>
      <c r="BB34" s="21">
        <v>0</v>
      </c>
      <c r="BC34" s="21">
        <v>0</v>
      </c>
    </row>
    <row r="35" s="1" customFormat="1" ht="19.5" customHeight="1" spans="1:55">
      <c r="A35" s="13"/>
      <c r="B35" s="14"/>
      <c r="C35" s="14" t="s">
        <v>109</v>
      </c>
      <c r="D35" s="14" t="s">
        <v>110</v>
      </c>
      <c r="E35" s="15">
        <f t="shared" si="0"/>
        <v>3990</v>
      </c>
      <c r="F35" s="16">
        <f t="shared" si="1"/>
        <v>3990</v>
      </c>
      <c r="G35" s="16">
        <v>3990</v>
      </c>
      <c r="H35" s="16">
        <v>3990</v>
      </c>
      <c r="I35" s="16">
        <v>3990</v>
      </c>
      <c r="J35" s="16">
        <v>3990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  <c r="R35" s="16">
        <v>0</v>
      </c>
      <c r="S35" s="16">
        <v>0</v>
      </c>
      <c r="T35" s="16">
        <f t="shared" si="2"/>
        <v>0</v>
      </c>
      <c r="U35" s="16">
        <v>0</v>
      </c>
      <c r="V35" s="16">
        <v>0</v>
      </c>
      <c r="W35" s="16">
        <v>0</v>
      </c>
      <c r="X35" s="16">
        <f t="shared" si="3"/>
        <v>0</v>
      </c>
      <c r="Y35" s="16">
        <f t="shared" si="4"/>
        <v>0</v>
      </c>
      <c r="Z35" s="16">
        <v>0</v>
      </c>
      <c r="AA35" s="16">
        <v>0</v>
      </c>
      <c r="AB35" s="16">
        <v>0</v>
      </c>
      <c r="AC35" s="16">
        <v>0</v>
      </c>
      <c r="AD35" s="16">
        <f t="shared" si="5"/>
        <v>0</v>
      </c>
      <c r="AE35" s="16">
        <v>0</v>
      </c>
      <c r="AF35" s="16">
        <v>0</v>
      </c>
      <c r="AG35" s="16">
        <v>0</v>
      </c>
      <c r="AH35" s="16">
        <f t="shared" si="6"/>
        <v>0</v>
      </c>
      <c r="AI35" s="16">
        <v>0</v>
      </c>
      <c r="AJ35" s="16">
        <v>0</v>
      </c>
      <c r="AK35" s="16">
        <v>0</v>
      </c>
      <c r="AL35" s="16">
        <v>0</v>
      </c>
      <c r="AM35" s="16">
        <v>0</v>
      </c>
      <c r="AN35" s="16">
        <f t="shared" si="7"/>
        <v>0</v>
      </c>
      <c r="AO35" s="16">
        <f t="shared" si="8"/>
        <v>0</v>
      </c>
      <c r="AP35" s="16">
        <f t="shared" si="9"/>
        <v>0</v>
      </c>
      <c r="AQ35" s="16">
        <v>0</v>
      </c>
      <c r="AR35" s="16">
        <f t="shared" si="10"/>
        <v>0</v>
      </c>
      <c r="AS35" s="16">
        <f t="shared" si="11"/>
        <v>0</v>
      </c>
      <c r="AT35" s="16">
        <f t="shared" si="12"/>
        <v>0</v>
      </c>
      <c r="AU35" s="16">
        <f t="shared" si="13"/>
        <v>0</v>
      </c>
      <c r="AV35" s="16">
        <v>0</v>
      </c>
      <c r="AW35" s="16">
        <v>0</v>
      </c>
      <c r="AX35" s="21">
        <v>0</v>
      </c>
      <c r="AY35" s="21">
        <v>0</v>
      </c>
      <c r="AZ35" s="21">
        <v>0</v>
      </c>
      <c r="BA35" s="21">
        <v>0</v>
      </c>
      <c r="BB35" s="21">
        <v>0</v>
      </c>
      <c r="BC35" s="21">
        <v>0</v>
      </c>
    </row>
    <row r="36" s="1" customFormat="1" ht="19.5" customHeight="1" spans="1:55">
      <c r="A36" s="13"/>
      <c r="B36" s="14"/>
      <c r="C36" s="14" t="s">
        <v>111</v>
      </c>
      <c r="D36" s="14" t="s">
        <v>112</v>
      </c>
      <c r="E36" s="15">
        <f t="shared" si="0"/>
        <v>1.25</v>
      </c>
      <c r="F36" s="16">
        <f t="shared" si="1"/>
        <v>1.25</v>
      </c>
      <c r="G36" s="16">
        <v>1.25</v>
      </c>
      <c r="H36" s="16">
        <v>1.25</v>
      </c>
      <c r="I36" s="16">
        <v>1.25</v>
      </c>
      <c r="J36" s="16">
        <v>1.25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6">
        <v>0</v>
      </c>
      <c r="T36" s="16">
        <f t="shared" si="2"/>
        <v>0</v>
      </c>
      <c r="U36" s="16">
        <v>0</v>
      </c>
      <c r="V36" s="16">
        <v>0</v>
      </c>
      <c r="W36" s="16">
        <v>0</v>
      </c>
      <c r="X36" s="16">
        <f t="shared" si="3"/>
        <v>0</v>
      </c>
      <c r="Y36" s="16">
        <f t="shared" si="4"/>
        <v>0</v>
      </c>
      <c r="Z36" s="16">
        <v>0</v>
      </c>
      <c r="AA36" s="16">
        <v>0</v>
      </c>
      <c r="AB36" s="16">
        <v>0</v>
      </c>
      <c r="AC36" s="16">
        <v>0</v>
      </c>
      <c r="AD36" s="16">
        <f t="shared" si="5"/>
        <v>0</v>
      </c>
      <c r="AE36" s="16">
        <v>0</v>
      </c>
      <c r="AF36" s="16">
        <v>0</v>
      </c>
      <c r="AG36" s="16">
        <v>0</v>
      </c>
      <c r="AH36" s="16">
        <f t="shared" si="6"/>
        <v>0</v>
      </c>
      <c r="AI36" s="16">
        <v>0</v>
      </c>
      <c r="AJ36" s="16">
        <v>0</v>
      </c>
      <c r="AK36" s="16">
        <v>0</v>
      </c>
      <c r="AL36" s="16">
        <v>0</v>
      </c>
      <c r="AM36" s="16">
        <v>0</v>
      </c>
      <c r="AN36" s="16">
        <f t="shared" si="7"/>
        <v>0</v>
      </c>
      <c r="AO36" s="16">
        <f t="shared" si="8"/>
        <v>0</v>
      </c>
      <c r="AP36" s="16">
        <f t="shared" si="9"/>
        <v>0</v>
      </c>
      <c r="AQ36" s="16">
        <v>0</v>
      </c>
      <c r="AR36" s="16">
        <f t="shared" si="10"/>
        <v>0</v>
      </c>
      <c r="AS36" s="16">
        <f t="shared" si="11"/>
        <v>0</v>
      </c>
      <c r="AT36" s="16">
        <f t="shared" si="12"/>
        <v>0</v>
      </c>
      <c r="AU36" s="16">
        <f t="shared" si="13"/>
        <v>0</v>
      </c>
      <c r="AV36" s="16">
        <v>0</v>
      </c>
      <c r="AW36" s="16">
        <v>0</v>
      </c>
      <c r="AX36" s="21">
        <v>0</v>
      </c>
      <c r="AY36" s="21">
        <v>0</v>
      </c>
      <c r="AZ36" s="21">
        <v>0</v>
      </c>
      <c r="BA36" s="21">
        <v>0</v>
      </c>
      <c r="BB36" s="21">
        <v>0</v>
      </c>
      <c r="BC36" s="21">
        <v>0</v>
      </c>
    </row>
    <row r="37" s="1" customFormat="1" ht="19.5" customHeight="1" spans="1:55">
      <c r="A37" s="13"/>
      <c r="B37" s="14"/>
      <c r="C37" s="14" t="s">
        <v>113</v>
      </c>
      <c r="D37" s="14" t="s">
        <v>114</v>
      </c>
      <c r="E37" s="15">
        <f t="shared" si="0"/>
        <v>120.3</v>
      </c>
      <c r="F37" s="16">
        <f t="shared" si="1"/>
        <v>120.3</v>
      </c>
      <c r="G37" s="16">
        <v>120.3</v>
      </c>
      <c r="H37" s="16">
        <v>120.3</v>
      </c>
      <c r="I37" s="16">
        <v>120.3</v>
      </c>
      <c r="J37" s="16">
        <v>120.3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6">
        <v>0</v>
      </c>
      <c r="R37" s="16">
        <v>0</v>
      </c>
      <c r="S37" s="16">
        <v>0</v>
      </c>
      <c r="T37" s="16">
        <f t="shared" si="2"/>
        <v>0</v>
      </c>
      <c r="U37" s="16">
        <v>0</v>
      </c>
      <c r="V37" s="16">
        <v>0</v>
      </c>
      <c r="W37" s="16">
        <v>0</v>
      </c>
      <c r="X37" s="16">
        <f t="shared" si="3"/>
        <v>0</v>
      </c>
      <c r="Y37" s="16">
        <f t="shared" si="4"/>
        <v>0</v>
      </c>
      <c r="Z37" s="16">
        <v>0</v>
      </c>
      <c r="AA37" s="16">
        <v>0</v>
      </c>
      <c r="AB37" s="16">
        <v>0</v>
      </c>
      <c r="AC37" s="16">
        <v>0</v>
      </c>
      <c r="AD37" s="16">
        <f t="shared" si="5"/>
        <v>0</v>
      </c>
      <c r="AE37" s="16">
        <v>0</v>
      </c>
      <c r="AF37" s="16">
        <v>0</v>
      </c>
      <c r="AG37" s="16">
        <v>0</v>
      </c>
      <c r="AH37" s="16">
        <f t="shared" si="6"/>
        <v>0</v>
      </c>
      <c r="AI37" s="16">
        <v>0</v>
      </c>
      <c r="AJ37" s="16">
        <v>0</v>
      </c>
      <c r="AK37" s="16">
        <v>0</v>
      </c>
      <c r="AL37" s="16">
        <v>0</v>
      </c>
      <c r="AM37" s="16">
        <v>0</v>
      </c>
      <c r="AN37" s="16">
        <f t="shared" si="7"/>
        <v>0</v>
      </c>
      <c r="AO37" s="16">
        <f t="shared" si="8"/>
        <v>0</v>
      </c>
      <c r="AP37" s="16">
        <f t="shared" si="9"/>
        <v>0</v>
      </c>
      <c r="AQ37" s="16">
        <v>0</v>
      </c>
      <c r="AR37" s="16">
        <f t="shared" si="10"/>
        <v>0</v>
      </c>
      <c r="AS37" s="16">
        <f t="shared" si="11"/>
        <v>0</v>
      </c>
      <c r="AT37" s="16">
        <f t="shared" si="12"/>
        <v>0</v>
      </c>
      <c r="AU37" s="16">
        <f t="shared" si="13"/>
        <v>0</v>
      </c>
      <c r="AV37" s="16">
        <v>0</v>
      </c>
      <c r="AW37" s="16">
        <v>0</v>
      </c>
      <c r="AX37" s="21">
        <v>0</v>
      </c>
      <c r="AY37" s="21">
        <v>0</v>
      </c>
      <c r="AZ37" s="21">
        <v>0</v>
      </c>
      <c r="BA37" s="21">
        <v>0</v>
      </c>
      <c r="BB37" s="21">
        <v>0</v>
      </c>
      <c r="BC37" s="21">
        <v>0</v>
      </c>
    </row>
    <row r="38" s="1" customFormat="1" ht="19.5" customHeight="1" spans="1:55">
      <c r="A38" s="13"/>
      <c r="B38" s="14"/>
      <c r="C38" s="14" t="s">
        <v>115</v>
      </c>
      <c r="D38" s="14" t="s">
        <v>116</v>
      </c>
      <c r="E38" s="15">
        <f t="shared" si="0"/>
        <v>8.77</v>
      </c>
      <c r="F38" s="16">
        <f t="shared" si="1"/>
        <v>8.77</v>
      </c>
      <c r="G38" s="16">
        <v>8.77</v>
      </c>
      <c r="H38" s="16">
        <v>8.77</v>
      </c>
      <c r="I38" s="16">
        <v>8.77</v>
      </c>
      <c r="J38" s="16">
        <v>8.77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16">
        <v>0</v>
      </c>
      <c r="R38" s="16">
        <v>0</v>
      </c>
      <c r="S38" s="16">
        <v>0</v>
      </c>
      <c r="T38" s="16">
        <f t="shared" si="2"/>
        <v>0</v>
      </c>
      <c r="U38" s="16">
        <v>0</v>
      </c>
      <c r="V38" s="16">
        <v>0</v>
      </c>
      <c r="W38" s="16">
        <v>0</v>
      </c>
      <c r="X38" s="16">
        <f t="shared" si="3"/>
        <v>0</v>
      </c>
      <c r="Y38" s="16">
        <f t="shared" si="4"/>
        <v>0</v>
      </c>
      <c r="Z38" s="16">
        <v>0</v>
      </c>
      <c r="AA38" s="16">
        <v>0</v>
      </c>
      <c r="AB38" s="16">
        <v>0</v>
      </c>
      <c r="AC38" s="16">
        <v>0</v>
      </c>
      <c r="AD38" s="16">
        <f t="shared" si="5"/>
        <v>0</v>
      </c>
      <c r="AE38" s="16">
        <v>0</v>
      </c>
      <c r="AF38" s="16">
        <v>0</v>
      </c>
      <c r="AG38" s="16">
        <v>0</v>
      </c>
      <c r="AH38" s="16">
        <f t="shared" si="6"/>
        <v>0</v>
      </c>
      <c r="AI38" s="16">
        <v>0</v>
      </c>
      <c r="AJ38" s="16">
        <v>0</v>
      </c>
      <c r="AK38" s="16">
        <v>0</v>
      </c>
      <c r="AL38" s="16">
        <v>0</v>
      </c>
      <c r="AM38" s="16">
        <v>0</v>
      </c>
      <c r="AN38" s="16">
        <f t="shared" si="7"/>
        <v>0</v>
      </c>
      <c r="AO38" s="16">
        <f t="shared" si="8"/>
        <v>0</v>
      </c>
      <c r="AP38" s="16">
        <f t="shared" si="9"/>
        <v>0</v>
      </c>
      <c r="AQ38" s="16">
        <v>0</v>
      </c>
      <c r="AR38" s="16">
        <f t="shared" si="10"/>
        <v>0</v>
      </c>
      <c r="AS38" s="16">
        <f t="shared" si="11"/>
        <v>0</v>
      </c>
      <c r="AT38" s="16">
        <f t="shared" si="12"/>
        <v>0</v>
      </c>
      <c r="AU38" s="16">
        <f t="shared" si="13"/>
        <v>0</v>
      </c>
      <c r="AV38" s="16">
        <v>0</v>
      </c>
      <c r="AW38" s="16">
        <v>0</v>
      </c>
      <c r="AX38" s="21">
        <v>0</v>
      </c>
      <c r="AY38" s="21">
        <v>0</v>
      </c>
      <c r="AZ38" s="21">
        <v>0</v>
      </c>
      <c r="BA38" s="21">
        <v>0</v>
      </c>
      <c r="BB38" s="21">
        <v>0</v>
      </c>
      <c r="BC38" s="21">
        <v>0</v>
      </c>
    </row>
    <row r="39" s="1" customFormat="1" ht="19.5" customHeight="1" spans="1:55">
      <c r="A39" s="13"/>
      <c r="B39" s="14"/>
      <c r="C39" s="14" t="s">
        <v>117</v>
      </c>
      <c r="D39" s="14" t="s">
        <v>118</v>
      </c>
      <c r="E39" s="15">
        <f t="shared" si="0"/>
        <v>194.25</v>
      </c>
      <c r="F39" s="16">
        <f t="shared" si="1"/>
        <v>194.25</v>
      </c>
      <c r="G39" s="16">
        <v>194.25</v>
      </c>
      <c r="H39" s="16">
        <v>194.25</v>
      </c>
      <c r="I39" s="16">
        <v>194.25</v>
      </c>
      <c r="J39" s="16">
        <v>194.25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0</v>
      </c>
      <c r="R39" s="16">
        <v>0</v>
      </c>
      <c r="S39" s="16">
        <v>0</v>
      </c>
      <c r="T39" s="16">
        <f t="shared" si="2"/>
        <v>0</v>
      </c>
      <c r="U39" s="16">
        <v>0</v>
      </c>
      <c r="V39" s="16">
        <v>0</v>
      </c>
      <c r="W39" s="16">
        <v>0</v>
      </c>
      <c r="X39" s="16">
        <f t="shared" si="3"/>
        <v>0</v>
      </c>
      <c r="Y39" s="16">
        <f t="shared" si="4"/>
        <v>0</v>
      </c>
      <c r="Z39" s="16">
        <v>0</v>
      </c>
      <c r="AA39" s="16">
        <v>0</v>
      </c>
      <c r="AB39" s="16">
        <v>0</v>
      </c>
      <c r="AC39" s="16">
        <v>0</v>
      </c>
      <c r="AD39" s="16">
        <f t="shared" si="5"/>
        <v>0</v>
      </c>
      <c r="AE39" s="16">
        <v>0</v>
      </c>
      <c r="AF39" s="16">
        <v>0</v>
      </c>
      <c r="AG39" s="16">
        <v>0</v>
      </c>
      <c r="AH39" s="16">
        <f t="shared" si="6"/>
        <v>0</v>
      </c>
      <c r="AI39" s="16">
        <v>0</v>
      </c>
      <c r="AJ39" s="16">
        <v>0</v>
      </c>
      <c r="AK39" s="16">
        <v>0</v>
      </c>
      <c r="AL39" s="16">
        <v>0</v>
      </c>
      <c r="AM39" s="16">
        <v>0</v>
      </c>
      <c r="AN39" s="16">
        <f t="shared" si="7"/>
        <v>0</v>
      </c>
      <c r="AO39" s="16">
        <f t="shared" si="8"/>
        <v>0</v>
      </c>
      <c r="AP39" s="16">
        <f t="shared" si="9"/>
        <v>0</v>
      </c>
      <c r="AQ39" s="16">
        <v>0</v>
      </c>
      <c r="AR39" s="16">
        <f t="shared" si="10"/>
        <v>0</v>
      </c>
      <c r="AS39" s="16">
        <f t="shared" si="11"/>
        <v>0</v>
      </c>
      <c r="AT39" s="16">
        <f t="shared" si="12"/>
        <v>0</v>
      </c>
      <c r="AU39" s="16">
        <f t="shared" si="13"/>
        <v>0</v>
      </c>
      <c r="AV39" s="16">
        <v>0</v>
      </c>
      <c r="AW39" s="16">
        <v>0</v>
      </c>
      <c r="AX39" s="21">
        <v>0</v>
      </c>
      <c r="AY39" s="21">
        <v>0</v>
      </c>
      <c r="AZ39" s="21">
        <v>0</v>
      </c>
      <c r="BA39" s="21">
        <v>0</v>
      </c>
      <c r="BB39" s="21">
        <v>0</v>
      </c>
      <c r="BC39" s="21">
        <v>0</v>
      </c>
    </row>
    <row r="40" s="1" customFormat="1" ht="19.5" customHeight="1" spans="1:55">
      <c r="A40" s="13"/>
      <c r="B40" s="14"/>
      <c r="C40" s="14" t="s">
        <v>119</v>
      </c>
      <c r="D40" s="14" t="s">
        <v>120</v>
      </c>
      <c r="E40" s="15">
        <f t="shared" si="0"/>
        <v>2144</v>
      </c>
      <c r="F40" s="16">
        <f t="shared" si="1"/>
        <v>2144</v>
      </c>
      <c r="G40" s="16">
        <v>2144</v>
      </c>
      <c r="H40" s="16">
        <v>2144</v>
      </c>
      <c r="I40" s="16">
        <v>2144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  <c r="R40" s="16">
        <v>0</v>
      </c>
      <c r="S40" s="16">
        <v>2144</v>
      </c>
      <c r="T40" s="16">
        <f t="shared" si="2"/>
        <v>0</v>
      </c>
      <c r="U40" s="16">
        <v>0</v>
      </c>
      <c r="V40" s="16">
        <v>0</v>
      </c>
      <c r="W40" s="16">
        <v>0</v>
      </c>
      <c r="X40" s="16">
        <f t="shared" si="3"/>
        <v>0</v>
      </c>
      <c r="Y40" s="16">
        <f t="shared" si="4"/>
        <v>0</v>
      </c>
      <c r="Z40" s="16">
        <v>0</v>
      </c>
      <c r="AA40" s="16">
        <v>0</v>
      </c>
      <c r="AB40" s="16">
        <v>0</v>
      </c>
      <c r="AC40" s="16">
        <v>0</v>
      </c>
      <c r="AD40" s="16">
        <f t="shared" si="5"/>
        <v>0</v>
      </c>
      <c r="AE40" s="16">
        <v>0</v>
      </c>
      <c r="AF40" s="16">
        <v>0</v>
      </c>
      <c r="AG40" s="16">
        <v>0</v>
      </c>
      <c r="AH40" s="16">
        <f t="shared" si="6"/>
        <v>0</v>
      </c>
      <c r="AI40" s="16">
        <v>0</v>
      </c>
      <c r="AJ40" s="16">
        <v>0</v>
      </c>
      <c r="AK40" s="16">
        <v>0</v>
      </c>
      <c r="AL40" s="16">
        <v>0</v>
      </c>
      <c r="AM40" s="16">
        <v>0</v>
      </c>
      <c r="AN40" s="16">
        <f t="shared" si="7"/>
        <v>0</v>
      </c>
      <c r="AO40" s="16">
        <f t="shared" si="8"/>
        <v>0</v>
      </c>
      <c r="AP40" s="16">
        <f t="shared" si="9"/>
        <v>0</v>
      </c>
      <c r="AQ40" s="16">
        <v>0</v>
      </c>
      <c r="AR40" s="16">
        <f t="shared" si="10"/>
        <v>0</v>
      </c>
      <c r="AS40" s="16">
        <f t="shared" si="11"/>
        <v>0</v>
      </c>
      <c r="AT40" s="16">
        <f t="shared" si="12"/>
        <v>0</v>
      </c>
      <c r="AU40" s="16">
        <f t="shared" si="13"/>
        <v>0</v>
      </c>
      <c r="AV40" s="16">
        <v>0</v>
      </c>
      <c r="AW40" s="16">
        <v>0</v>
      </c>
      <c r="AX40" s="21">
        <v>0</v>
      </c>
      <c r="AY40" s="21">
        <v>0</v>
      </c>
      <c r="AZ40" s="21">
        <v>0</v>
      </c>
      <c r="BA40" s="21">
        <v>0</v>
      </c>
      <c r="BB40" s="21">
        <v>0</v>
      </c>
      <c r="BC40" s="21">
        <v>0</v>
      </c>
    </row>
    <row r="41" s="1" customFormat="1" ht="19.5" customHeight="1" spans="1:55">
      <c r="A41" s="13"/>
      <c r="B41" s="14"/>
      <c r="C41" s="14" t="s">
        <v>121</v>
      </c>
      <c r="D41" s="14" t="s">
        <v>122</v>
      </c>
      <c r="E41" s="15">
        <f t="shared" si="0"/>
        <v>267</v>
      </c>
      <c r="F41" s="16">
        <f t="shared" si="1"/>
        <v>267</v>
      </c>
      <c r="G41" s="16">
        <v>267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  <c r="S41" s="16">
        <v>0</v>
      </c>
      <c r="T41" s="16">
        <f t="shared" si="2"/>
        <v>0</v>
      </c>
      <c r="U41" s="16">
        <v>0</v>
      </c>
      <c r="V41" s="16">
        <v>0</v>
      </c>
      <c r="W41" s="16">
        <v>0</v>
      </c>
      <c r="X41" s="16">
        <f t="shared" si="3"/>
        <v>267</v>
      </c>
      <c r="Y41" s="16">
        <f t="shared" si="4"/>
        <v>267</v>
      </c>
      <c r="Z41" s="16">
        <v>0</v>
      </c>
      <c r="AA41" s="16">
        <v>0</v>
      </c>
      <c r="AB41" s="16">
        <v>267</v>
      </c>
      <c r="AC41" s="16">
        <v>0</v>
      </c>
      <c r="AD41" s="16">
        <f t="shared" si="5"/>
        <v>0</v>
      </c>
      <c r="AE41" s="16">
        <v>0</v>
      </c>
      <c r="AF41" s="16">
        <v>0</v>
      </c>
      <c r="AG41" s="16">
        <v>0</v>
      </c>
      <c r="AH41" s="16">
        <f t="shared" si="6"/>
        <v>0</v>
      </c>
      <c r="AI41" s="16">
        <v>0</v>
      </c>
      <c r="AJ41" s="16">
        <v>0</v>
      </c>
      <c r="AK41" s="16">
        <v>0</v>
      </c>
      <c r="AL41" s="16">
        <v>0</v>
      </c>
      <c r="AM41" s="16">
        <v>0</v>
      </c>
      <c r="AN41" s="16">
        <f t="shared" si="7"/>
        <v>0</v>
      </c>
      <c r="AO41" s="16">
        <f t="shared" si="8"/>
        <v>0</v>
      </c>
      <c r="AP41" s="16">
        <f t="shared" si="9"/>
        <v>0</v>
      </c>
      <c r="AQ41" s="16">
        <v>0</v>
      </c>
      <c r="AR41" s="16">
        <f t="shared" si="10"/>
        <v>0</v>
      </c>
      <c r="AS41" s="16">
        <f t="shared" si="11"/>
        <v>0</v>
      </c>
      <c r="AT41" s="16">
        <f t="shared" si="12"/>
        <v>0</v>
      </c>
      <c r="AU41" s="16">
        <f t="shared" si="13"/>
        <v>0</v>
      </c>
      <c r="AV41" s="16">
        <v>0</v>
      </c>
      <c r="AW41" s="16">
        <v>0</v>
      </c>
      <c r="AX41" s="21">
        <v>0</v>
      </c>
      <c r="AY41" s="21">
        <v>0</v>
      </c>
      <c r="AZ41" s="21">
        <v>0</v>
      </c>
      <c r="BA41" s="21">
        <v>0</v>
      </c>
      <c r="BB41" s="21">
        <v>0</v>
      </c>
      <c r="BC41" s="21">
        <v>0</v>
      </c>
    </row>
    <row r="42" s="1" customFormat="1" ht="19.5" customHeight="1" spans="1:55">
      <c r="A42" s="13"/>
      <c r="B42" s="14"/>
      <c r="C42" s="14" t="s">
        <v>123</v>
      </c>
      <c r="D42" s="14" t="s">
        <v>124</v>
      </c>
      <c r="E42" s="15">
        <f t="shared" si="0"/>
        <v>54</v>
      </c>
      <c r="F42" s="16">
        <f t="shared" si="1"/>
        <v>54</v>
      </c>
      <c r="G42" s="16">
        <v>54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6">
        <v>0</v>
      </c>
      <c r="T42" s="16">
        <f t="shared" si="2"/>
        <v>0</v>
      </c>
      <c r="U42" s="16">
        <v>0</v>
      </c>
      <c r="V42" s="16">
        <v>0</v>
      </c>
      <c r="W42" s="16">
        <v>0</v>
      </c>
      <c r="X42" s="16">
        <f t="shared" si="3"/>
        <v>54</v>
      </c>
      <c r="Y42" s="16">
        <f t="shared" si="4"/>
        <v>54</v>
      </c>
      <c r="Z42" s="16">
        <v>0</v>
      </c>
      <c r="AA42" s="16">
        <v>0</v>
      </c>
      <c r="AB42" s="16">
        <v>54</v>
      </c>
      <c r="AC42" s="16">
        <v>0</v>
      </c>
      <c r="AD42" s="16">
        <f t="shared" si="5"/>
        <v>0</v>
      </c>
      <c r="AE42" s="16">
        <v>0</v>
      </c>
      <c r="AF42" s="16">
        <v>0</v>
      </c>
      <c r="AG42" s="16">
        <v>0</v>
      </c>
      <c r="AH42" s="16">
        <f t="shared" si="6"/>
        <v>0</v>
      </c>
      <c r="AI42" s="16">
        <v>0</v>
      </c>
      <c r="AJ42" s="16">
        <v>0</v>
      </c>
      <c r="AK42" s="16">
        <v>0</v>
      </c>
      <c r="AL42" s="16">
        <v>0</v>
      </c>
      <c r="AM42" s="16">
        <v>0</v>
      </c>
      <c r="AN42" s="16">
        <f t="shared" si="7"/>
        <v>0</v>
      </c>
      <c r="AO42" s="16">
        <f t="shared" si="8"/>
        <v>0</v>
      </c>
      <c r="AP42" s="16">
        <f t="shared" si="9"/>
        <v>0</v>
      </c>
      <c r="AQ42" s="16">
        <v>0</v>
      </c>
      <c r="AR42" s="16">
        <f t="shared" si="10"/>
        <v>0</v>
      </c>
      <c r="AS42" s="16">
        <f t="shared" si="11"/>
        <v>0</v>
      </c>
      <c r="AT42" s="16">
        <f t="shared" si="12"/>
        <v>0</v>
      </c>
      <c r="AU42" s="16">
        <f t="shared" si="13"/>
        <v>0</v>
      </c>
      <c r="AV42" s="16">
        <v>0</v>
      </c>
      <c r="AW42" s="16">
        <v>0</v>
      </c>
      <c r="AX42" s="21">
        <v>0</v>
      </c>
      <c r="AY42" s="21">
        <v>0</v>
      </c>
      <c r="AZ42" s="21">
        <v>0</v>
      </c>
      <c r="BA42" s="21">
        <v>0</v>
      </c>
      <c r="BB42" s="21">
        <v>0</v>
      </c>
      <c r="BC42" s="21">
        <v>0</v>
      </c>
    </row>
    <row r="43" s="1" customFormat="1" ht="19.5" customHeight="1" spans="1:55">
      <c r="A43" s="13"/>
      <c r="B43" s="14"/>
      <c r="C43" s="14" t="s">
        <v>125</v>
      </c>
      <c r="D43" s="14" t="s">
        <v>126</v>
      </c>
      <c r="E43" s="15">
        <f t="shared" si="0"/>
        <v>301</v>
      </c>
      <c r="F43" s="16">
        <f t="shared" si="1"/>
        <v>301</v>
      </c>
      <c r="G43" s="16">
        <v>301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6">
        <v>0</v>
      </c>
      <c r="R43" s="16">
        <v>0</v>
      </c>
      <c r="S43" s="16">
        <v>0</v>
      </c>
      <c r="T43" s="16">
        <f t="shared" si="2"/>
        <v>0</v>
      </c>
      <c r="U43" s="16">
        <v>0</v>
      </c>
      <c r="V43" s="16">
        <v>0</v>
      </c>
      <c r="W43" s="16">
        <v>0</v>
      </c>
      <c r="X43" s="16">
        <f t="shared" si="3"/>
        <v>301</v>
      </c>
      <c r="Y43" s="16">
        <f t="shared" si="4"/>
        <v>301</v>
      </c>
      <c r="Z43" s="16">
        <v>0</v>
      </c>
      <c r="AA43" s="16">
        <v>0</v>
      </c>
      <c r="AB43" s="16">
        <v>301</v>
      </c>
      <c r="AC43" s="16">
        <v>0</v>
      </c>
      <c r="AD43" s="16">
        <f t="shared" si="5"/>
        <v>0</v>
      </c>
      <c r="AE43" s="16">
        <v>0</v>
      </c>
      <c r="AF43" s="16">
        <v>0</v>
      </c>
      <c r="AG43" s="16">
        <v>0</v>
      </c>
      <c r="AH43" s="16">
        <f t="shared" si="6"/>
        <v>0</v>
      </c>
      <c r="AI43" s="16">
        <v>0</v>
      </c>
      <c r="AJ43" s="16">
        <v>0</v>
      </c>
      <c r="AK43" s="16">
        <v>0</v>
      </c>
      <c r="AL43" s="16">
        <v>0</v>
      </c>
      <c r="AM43" s="16">
        <v>0</v>
      </c>
      <c r="AN43" s="16">
        <f t="shared" si="7"/>
        <v>0</v>
      </c>
      <c r="AO43" s="16">
        <f t="shared" si="8"/>
        <v>0</v>
      </c>
      <c r="AP43" s="16">
        <f t="shared" si="9"/>
        <v>0</v>
      </c>
      <c r="AQ43" s="16">
        <v>0</v>
      </c>
      <c r="AR43" s="16">
        <f t="shared" si="10"/>
        <v>0</v>
      </c>
      <c r="AS43" s="16">
        <f t="shared" si="11"/>
        <v>0</v>
      </c>
      <c r="AT43" s="16">
        <f t="shared" si="12"/>
        <v>0</v>
      </c>
      <c r="AU43" s="16">
        <f t="shared" si="13"/>
        <v>0</v>
      </c>
      <c r="AV43" s="16">
        <v>0</v>
      </c>
      <c r="AW43" s="16">
        <v>0</v>
      </c>
      <c r="AX43" s="21">
        <v>0</v>
      </c>
      <c r="AY43" s="21">
        <v>0</v>
      </c>
      <c r="AZ43" s="21">
        <v>0</v>
      </c>
      <c r="BA43" s="21">
        <v>0</v>
      </c>
      <c r="BB43" s="21">
        <v>0</v>
      </c>
      <c r="BC43" s="21">
        <v>0</v>
      </c>
    </row>
    <row r="44" s="1" customFormat="1" ht="19.5" customHeight="1" spans="1:55">
      <c r="A44" s="13"/>
      <c r="B44" s="14"/>
      <c r="C44" s="14" t="s">
        <v>127</v>
      </c>
      <c r="D44" s="14" t="s">
        <v>128</v>
      </c>
      <c r="E44" s="15">
        <f t="shared" si="0"/>
        <v>627</v>
      </c>
      <c r="F44" s="16">
        <f t="shared" si="1"/>
        <v>627</v>
      </c>
      <c r="G44" s="16">
        <v>627</v>
      </c>
      <c r="H44" s="16">
        <v>627</v>
      </c>
      <c r="I44" s="16">
        <v>627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6">
        <v>627</v>
      </c>
      <c r="T44" s="16">
        <f t="shared" si="2"/>
        <v>0</v>
      </c>
      <c r="U44" s="16">
        <v>0</v>
      </c>
      <c r="V44" s="16">
        <v>0</v>
      </c>
      <c r="W44" s="16">
        <v>0</v>
      </c>
      <c r="X44" s="16">
        <f t="shared" si="3"/>
        <v>0</v>
      </c>
      <c r="Y44" s="16">
        <f t="shared" si="4"/>
        <v>0</v>
      </c>
      <c r="Z44" s="16">
        <v>0</v>
      </c>
      <c r="AA44" s="16">
        <v>0</v>
      </c>
      <c r="AB44" s="16">
        <v>0</v>
      </c>
      <c r="AC44" s="16">
        <v>0</v>
      </c>
      <c r="AD44" s="16">
        <f t="shared" si="5"/>
        <v>0</v>
      </c>
      <c r="AE44" s="16">
        <v>0</v>
      </c>
      <c r="AF44" s="16">
        <v>0</v>
      </c>
      <c r="AG44" s="16">
        <v>0</v>
      </c>
      <c r="AH44" s="16">
        <f t="shared" si="6"/>
        <v>0</v>
      </c>
      <c r="AI44" s="16">
        <v>0</v>
      </c>
      <c r="AJ44" s="16">
        <v>0</v>
      </c>
      <c r="AK44" s="16">
        <v>0</v>
      </c>
      <c r="AL44" s="16">
        <v>0</v>
      </c>
      <c r="AM44" s="16">
        <v>0</v>
      </c>
      <c r="AN44" s="16">
        <f t="shared" si="7"/>
        <v>0</v>
      </c>
      <c r="AO44" s="16">
        <f t="shared" si="8"/>
        <v>0</v>
      </c>
      <c r="AP44" s="16">
        <f t="shared" si="9"/>
        <v>0</v>
      </c>
      <c r="AQ44" s="16">
        <v>0</v>
      </c>
      <c r="AR44" s="16">
        <f t="shared" si="10"/>
        <v>0</v>
      </c>
      <c r="AS44" s="16">
        <f t="shared" si="11"/>
        <v>0</v>
      </c>
      <c r="AT44" s="16">
        <f t="shared" si="12"/>
        <v>0</v>
      </c>
      <c r="AU44" s="16">
        <f t="shared" si="13"/>
        <v>0</v>
      </c>
      <c r="AV44" s="16">
        <v>0</v>
      </c>
      <c r="AW44" s="16">
        <v>0</v>
      </c>
      <c r="AX44" s="21">
        <v>0</v>
      </c>
      <c r="AY44" s="21">
        <v>0</v>
      </c>
      <c r="AZ44" s="21">
        <v>0</v>
      </c>
      <c r="BA44" s="21">
        <v>0</v>
      </c>
      <c r="BB44" s="21">
        <v>0</v>
      </c>
      <c r="BC44" s="21">
        <v>0</v>
      </c>
    </row>
    <row r="45" s="1" customFormat="1" ht="19.5" customHeight="1" spans="1:55">
      <c r="A45" s="13"/>
      <c r="B45" s="14"/>
      <c r="C45" s="14" t="s">
        <v>129</v>
      </c>
      <c r="D45" s="14" t="s">
        <v>130</v>
      </c>
      <c r="E45" s="15">
        <f t="shared" si="0"/>
        <v>649.5</v>
      </c>
      <c r="F45" s="16">
        <f t="shared" si="1"/>
        <v>649.5</v>
      </c>
      <c r="G45" s="16">
        <v>649.5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f t="shared" si="2"/>
        <v>0</v>
      </c>
      <c r="U45" s="16">
        <v>0</v>
      </c>
      <c r="V45" s="16">
        <v>0</v>
      </c>
      <c r="W45" s="16">
        <v>0</v>
      </c>
      <c r="X45" s="16">
        <f t="shared" si="3"/>
        <v>649.5</v>
      </c>
      <c r="Y45" s="16">
        <f t="shared" si="4"/>
        <v>649.5</v>
      </c>
      <c r="Z45" s="16">
        <v>0</v>
      </c>
      <c r="AA45" s="16">
        <v>0</v>
      </c>
      <c r="AB45" s="16">
        <v>649.5</v>
      </c>
      <c r="AC45" s="16">
        <v>0</v>
      </c>
      <c r="AD45" s="16">
        <f t="shared" si="5"/>
        <v>0</v>
      </c>
      <c r="AE45" s="16">
        <v>0</v>
      </c>
      <c r="AF45" s="16">
        <v>0</v>
      </c>
      <c r="AG45" s="16">
        <v>0</v>
      </c>
      <c r="AH45" s="16">
        <f t="shared" si="6"/>
        <v>0</v>
      </c>
      <c r="AI45" s="16">
        <v>0</v>
      </c>
      <c r="AJ45" s="16">
        <v>0</v>
      </c>
      <c r="AK45" s="16">
        <v>0</v>
      </c>
      <c r="AL45" s="16">
        <v>0</v>
      </c>
      <c r="AM45" s="16">
        <v>0</v>
      </c>
      <c r="AN45" s="16">
        <f t="shared" si="7"/>
        <v>0</v>
      </c>
      <c r="AO45" s="16">
        <f t="shared" si="8"/>
        <v>0</v>
      </c>
      <c r="AP45" s="16">
        <f t="shared" si="9"/>
        <v>0</v>
      </c>
      <c r="AQ45" s="16">
        <v>0</v>
      </c>
      <c r="AR45" s="16">
        <f t="shared" si="10"/>
        <v>0</v>
      </c>
      <c r="AS45" s="16">
        <f t="shared" si="11"/>
        <v>0</v>
      </c>
      <c r="AT45" s="16">
        <f t="shared" si="12"/>
        <v>0</v>
      </c>
      <c r="AU45" s="16">
        <f t="shared" si="13"/>
        <v>0</v>
      </c>
      <c r="AV45" s="16">
        <v>0</v>
      </c>
      <c r="AW45" s="16">
        <v>0</v>
      </c>
      <c r="AX45" s="21">
        <v>0</v>
      </c>
      <c r="AY45" s="21">
        <v>0</v>
      </c>
      <c r="AZ45" s="21">
        <v>0</v>
      </c>
      <c r="BA45" s="21">
        <v>0</v>
      </c>
      <c r="BB45" s="21">
        <v>0</v>
      </c>
      <c r="BC45" s="21">
        <v>0</v>
      </c>
    </row>
    <row r="46" s="1" customFormat="1" ht="19.5" customHeight="1" spans="1:55">
      <c r="A46" s="13"/>
      <c r="B46" s="14"/>
      <c r="C46" s="14" t="s">
        <v>131</v>
      </c>
      <c r="D46" s="14" t="s">
        <v>132</v>
      </c>
      <c r="E46" s="15">
        <f t="shared" si="0"/>
        <v>2008</v>
      </c>
      <c r="F46" s="16">
        <f t="shared" si="1"/>
        <v>2008</v>
      </c>
      <c r="G46" s="16">
        <v>2008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f t="shared" si="2"/>
        <v>0</v>
      </c>
      <c r="U46" s="16">
        <v>0</v>
      </c>
      <c r="V46" s="16">
        <v>0</v>
      </c>
      <c r="W46" s="16">
        <v>0</v>
      </c>
      <c r="X46" s="16">
        <f t="shared" si="3"/>
        <v>2008</v>
      </c>
      <c r="Y46" s="16">
        <f t="shared" si="4"/>
        <v>2008</v>
      </c>
      <c r="Z46" s="16">
        <v>0</v>
      </c>
      <c r="AA46" s="16">
        <v>0</v>
      </c>
      <c r="AB46" s="16">
        <v>2008</v>
      </c>
      <c r="AC46" s="16">
        <v>0</v>
      </c>
      <c r="AD46" s="16">
        <f t="shared" si="5"/>
        <v>0</v>
      </c>
      <c r="AE46" s="16">
        <v>0</v>
      </c>
      <c r="AF46" s="16">
        <v>0</v>
      </c>
      <c r="AG46" s="16">
        <v>0</v>
      </c>
      <c r="AH46" s="16">
        <f t="shared" si="6"/>
        <v>0</v>
      </c>
      <c r="AI46" s="16">
        <v>0</v>
      </c>
      <c r="AJ46" s="16">
        <v>0</v>
      </c>
      <c r="AK46" s="16">
        <v>0</v>
      </c>
      <c r="AL46" s="16">
        <v>0</v>
      </c>
      <c r="AM46" s="16">
        <v>0</v>
      </c>
      <c r="AN46" s="16">
        <f t="shared" si="7"/>
        <v>0</v>
      </c>
      <c r="AO46" s="16">
        <f t="shared" si="8"/>
        <v>0</v>
      </c>
      <c r="AP46" s="16">
        <f t="shared" si="9"/>
        <v>0</v>
      </c>
      <c r="AQ46" s="16">
        <v>0</v>
      </c>
      <c r="AR46" s="16">
        <f t="shared" si="10"/>
        <v>0</v>
      </c>
      <c r="AS46" s="16">
        <f t="shared" si="11"/>
        <v>0</v>
      </c>
      <c r="AT46" s="16">
        <f t="shared" si="12"/>
        <v>0</v>
      </c>
      <c r="AU46" s="16">
        <f t="shared" si="13"/>
        <v>0</v>
      </c>
      <c r="AV46" s="16">
        <v>0</v>
      </c>
      <c r="AW46" s="16">
        <v>0</v>
      </c>
      <c r="AX46" s="21">
        <v>0</v>
      </c>
      <c r="AY46" s="21">
        <v>0</v>
      </c>
      <c r="AZ46" s="21">
        <v>0</v>
      </c>
      <c r="BA46" s="21">
        <v>0</v>
      </c>
      <c r="BB46" s="21">
        <v>0</v>
      </c>
      <c r="BC46" s="21">
        <v>0</v>
      </c>
    </row>
    <row r="47" s="1" customFormat="1" ht="19.5" customHeight="1" spans="1:55">
      <c r="A47" s="13"/>
      <c r="B47" s="14"/>
      <c r="C47" s="14" t="s">
        <v>133</v>
      </c>
      <c r="D47" s="14" t="s">
        <v>134</v>
      </c>
      <c r="E47" s="15">
        <f t="shared" si="0"/>
        <v>16</v>
      </c>
      <c r="F47" s="16">
        <f t="shared" si="1"/>
        <v>16</v>
      </c>
      <c r="G47" s="16">
        <v>16</v>
      </c>
      <c r="H47" s="16">
        <v>16</v>
      </c>
      <c r="I47" s="16">
        <v>16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>
        <v>16</v>
      </c>
      <c r="T47" s="16">
        <f t="shared" si="2"/>
        <v>0</v>
      </c>
      <c r="U47" s="16">
        <v>0</v>
      </c>
      <c r="V47" s="16">
        <v>0</v>
      </c>
      <c r="W47" s="16">
        <v>0</v>
      </c>
      <c r="X47" s="16">
        <f t="shared" si="3"/>
        <v>0</v>
      </c>
      <c r="Y47" s="16">
        <f t="shared" si="4"/>
        <v>0</v>
      </c>
      <c r="Z47" s="16">
        <v>0</v>
      </c>
      <c r="AA47" s="16">
        <v>0</v>
      </c>
      <c r="AB47" s="16">
        <v>0</v>
      </c>
      <c r="AC47" s="16">
        <v>0</v>
      </c>
      <c r="AD47" s="16">
        <f t="shared" si="5"/>
        <v>0</v>
      </c>
      <c r="AE47" s="16">
        <v>0</v>
      </c>
      <c r="AF47" s="16">
        <v>0</v>
      </c>
      <c r="AG47" s="16">
        <v>0</v>
      </c>
      <c r="AH47" s="16">
        <f t="shared" si="6"/>
        <v>0</v>
      </c>
      <c r="AI47" s="16">
        <v>0</v>
      </c>
      <c r="AJ47" s="16">
        <v>0</v>
      </c>
      <c r="AK47" s="16">
        <v>0</v>
      </c>
      <c r="AL47" s="16">
        <v>0</v>
      </c>
      <c r="AM47" s="16">
        <v>0</v>
      </c>
      <c r="AN47" s="16">
        <f t="shared" si="7"/>
        <v>0</v>
      </c>
      <c r="AO47" s="16">
        <f t="shared" si="8"/>
        <v>0</v>
      </c>
      <c r="AP47" s="16">
        <f t="shared" si="9"/>
        <v>0</v>
      </c>
      <c r="AQ47" s="16">
        <v>0</v>
      </c>
      <c r="AR47" s="16">
        <f t="shared" si="10"/>
        <v>0</v>
      </c>
      <c r="AS47" s="16">
        <f t="shared" si="11"/>
        <v>0</v>
      </c>
      <c r="AT47" s="16">
        <f t="shared" si="12"/>
        <v>0</v>
      </c>
      <c r="AU47" s="16">
        <f t="shared" si="13"/>
        <v>0</v>
      </c>
      <c r="AV47" s="16">
        <v>0</v>
      </c>
      <c r="AW47" s="16">
        <v>0</v>
      </c>
      <c r="AX47" s="21">
        <v>0</v>
      </c>
      <c r="AY47" s="21">
        <v>0</v>
      </c>
      <c r="AZ47" s="21">
        <v>0</v>
      </c>
      <c r="BA47" s="21">
        <v>0</v>
      </c>
      <c r="BB47" s="21">
        <v>0</v>
      </c>
      <c r="BC47" s="21">
        <v>0</v>
      </c>
    </row>
    <row r="48" s="1" customFormat="1" ht="19.5" customHeight="1" spans="1:55">
      <c r="A48" s="13"/>
      <c r="B48" s="14"/>
      <c r="C48" s="14" t="s">
        <v>135</v>
      </c>
      <c r="D48" s="14" t="s">
        <v>136</v>
      </c>
      <c r="E48" s="15">
        <f t="shared" si="0"/>
        <v>1782</v>
      </c>
      <c r="F48" s="16">
        <f t="shared" si="1"/>
        <v>1782</v>
      </c>
      <c r="G48" s="16">
        <v>1782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>
        <v>0</v>
      </c>
      <c r="T48" s="16">
        <f t="shared" si="2"/>
        <v>0</v>
      </c>
      <c r="U48" s="16">
        <v>0</v>
      </c>
      <c r="V48" s="16">
        <v>0</v>
      </c>
      <c r="W48" s="16">
        <v>0</v>
      </c>
      <c r="X48" s="16">
        <f t="shared" si="3"/>
        <v>1782</v>
      </c>
      <c r="Y48" s="16">
        <f t="shared" si="4"/>
        <v>1782</v>
      </c>
      <c r="Z48" s="16">
        <v>0</v>
      </c>
      <c r="AA48" s="16">
        <v>0</v>
      </c>
      <c r="AB48" s="16">
        <v>1782</v>
      </c>
      <c r="AC48" s="16">
        <v>0</v>
      </c>
      <c r="AD48" s="16">
        <f t="shared" si="5"/>
        <v>0</v>
      </c>
      <c r="AE48" s="16">
        <v>0</v>
      </c>
      <c r="AF48" s="16">
        <v>0</v>
      </c>
      <c r="AG48" s="16">
        <v>0</v>
      </c>
      <c r="AH48" s="16">
        <f t="shared" si="6"/>
        <v>0</v>
      </c>
      <c r="AI48" s="16">
        <v>0</v>
      </c>
      <c r="AJ48" s="16">
        <v>0</v>
      </c>
      <c r="AK48" s="16">
        <v>0</v>
      </c>
      <c r="AL48" s="16">
        <v>0</v>
      </c>
      <c r="AM48" s="16">
        <v>0</v>
      </c>
      <c r="AN48" s="16">
        <f t="shared" si="7"/>
        <v>0</v>
      </c>
      <c r="AO48" s="16">
        <f t="shared" si="8"/>
        <v>0</v>
      </c>
      <c r="AP48" s="16">
        <f t="shared" si="9"/>
        <v>0</v>
      </c>
      <c r="AQ48" s="16">
        <v>0</v>
      </c>
      <c r="AR48" s="16">
        <f t="shared" si="10"/>
        <v>0</v>
      </c>
      <c r="AS48" s="16">
        <f t="shared" si="11"/>
        <v>0</v>
      </c>
      <c r="AT48" s="16">
        <f t="shared" si="12"/>
        <v>0</v>
      </c>
      <c r="AU48" s="16">
        <f t="shared" si="13"/>
        <v>0</v>
      </c>
      <c r="AV48" s="16">
        <v>0</v>
      </c>
      <c r="AW48" s="16">
        <v>0</v>
      </c>
      <c r="AX48" s="21">
        <v>0</v>
      </c>
      <c r="AY48" s="21">
        <v>0</v>
      </c>
      <c r="AZ48" s="21">
        <v>0</v>
      </c>
      <c r="BA48" s="21">
        <v>0</v>
      </c>
      <c r="BB48" s="21">
        <v>0</v>
      </c>
      <c r="BC48" s="21">
        <v>0</v>
      </c>
    </row>
    <row r="49" s="1" customFormat="1" ht="19.5" customHeight="1" spans="1:55">
      <c r="A49" s="13"/>
      <c r="B49" s="14"/>
      <c r="C49" s="14" t="s">
        <v>137</v>
      </c>
      <c r="D49" s="14" t="s">
        <v>138</v>
      </c>
      <c r="E49" s="15">
        <f t="shared" si="0"/>
        <v>2</v>
      </c>
      <c r="F49" s="16">
        <f t="shared" si="1"/>
        <v>2</v>
      </c>
      <c r="G49" s="16">
        <v>2</v>
      </c>
      <c r="H49" s="16">
        <v>2</v>
      </c>
      <c r="I49" s="16">
        <v>2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6">
        <v>2</v>
      </c>
      <c r="T49" s="16">
        <f t="shared" si="2"/>
        <v>0</v>
      </c>
      <c r="U49" s="16">
        <v>0</v>
      </c>
      <c r="V49" s="16">
        <v>0</v>
      </c>
      <c r="W49" s="16">
        <v>0</v>
      </c>
      <c r="X49" s="16">
        <f t="shared" si="3"/>
        <v>0</v>
      </c>
      <c r="Y49" s="16">
        <f t="shared" si="4"/>
        <v>0</v>
      </c>
      <c r="Z49" s="16">
        <v>0</v>
      </c>
      <c r="AA49" s="16">
        <v>0</v>
      </c>
      <c r="AB49" s="16">
        <v>0</v>
      </c>
      <c r="AC49" s="16">
        <v>0</v>
      </c>
      <c r="AD49" s="16">
        <f t="shared" si="5"/>
        <v>0</v>
      </c>
      <c r="AE49" s="16">
        <v>0</v>
      </c>
      <c r="AF49" s="16">
        <v>0</v>
      </c>
      <c r="AG49" s="16">
        <v>0</v>
      </c>
      <c r="AH49" s="16">
        <f t="shared" si="6"/>
        <v>0</v>
      </c>
      <c r="AI49" s="16">
        <v>0</v>
      </c>
      <c r="AJ49" s="16">
        <v>0</v>
      </c>
      <c r="AK49" s="16">
        <v>0</v>
      </c>
      <c r="AL49" s="16">
        <v>0</v>
      </c>
      <c r="AM49" s="16">
        <v>0</v>
      </c>
      <c r="AN49" s="16">
        <f t="shared" si="7"/>
        <v>0</v>
      </c>
      <c r="AO49" s="16">
        <f t="shared" si="8"/>
        <v>0</v>
      </c>
      <c r="AP49" s="16">
        <f t="shared" si="9"/>
        <v>0</v>
      </c>
      <c r="AQ49" s="16">
        <v>0</v>
      </c>
      <c r="AR49" s="16">
        <f t="shared" si="10"/>
        <v>0</v>
      </c>
      <c r="AS49" s="16">
        <f t="shared" si="11"/>
        <v>0</v>
      </c>
      <c r="AT49" s="16">
        <f t="shared" si="12"/>
        <v>0</v>
      </c>
      <c r="AU49" s="16">
        <f t="shared" si="13"/>
        <v>0</v>
      </c>
      <c r="AV49" s="16">
        <v>0</v>
      </c>
      <c r="AW49" s="16">
        <v>0</v>
      </c>
      <c r="AX49" s="21">
        <v>0</v>
      </c>
      <c r="AY49" s="21">
        <v>0</v>
      </c>
      <c r="AZ49" s="21">
        <v>0</v>
      </c>
      <c r="BA49" s="21">
        <v>0</v>
      </c>
      <c r="BB49" s="21">
        <v>0</v>
      </c>
      <c r="BC49" s="21">
        <v>0</v>
      </c>
    </row>
    <row r="50" s="1" customFormat="1" ht="19.5" customHeight="1" spans="1:55">
      <c r="A50" s="13"/>
      <c r="B50" s="14"/>
      <c r="C50" s="14" t="s">
        <v>139</v>
      </c>
      <c r="D50" s="14" t="s">
        <v>140</v>
      </c>
      <c r="E50" s="15">
        <f t="shared" si="0"/>
        <v>44</v>
      </c>
      <c r="F50" s="16">
        <f t="shared" si="1"/>
        <v>44</v>
      </c>
      <c r="G50" s="16">
        <v>44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6">
        <v>0</v>
      </c>
      <c r="T50" s="16">
        <f t="shared" si="2"/>
        <v>0</v>
      </c>
      <c r="U50" s="16">
        <v>0</v>
      </c>
      <c r="V50" s="16">
        <v>0</v>
      </c>
      <c r="W50" s="16">
        <v>0</v>
      </c>
      <c r="X50" s="16">
        <f t="shared" si="3"/>
        <v>44</v>
      </c>
      <c r="Y50" s="16">
        <f t="shared" si="4"/>
        <v>44</v>
      </c>
      <c r="Z50" s="16">
        <v>0</v>
      </c>
      <c r="AA50" s="16">
        <v>0</v>
      </c>
      <c r="AB50" s="16">
        <v>44</v>
      </c>
      <c r="AC50" s="16">
        <v>0</v>
      </c>
      <c r="AD50" s="16">
        <f t="shared" si="5"/>
        <v>0</v>
      </c>
      <c r="AE50" s="16">
        <v>0</v>
      </c>
      <c r="AF50" s="16">
        <v>0</v>
      </c>
      <c r="AG50" s="16">
        <v>0</v>
      </c>
      <c r="AH50" s="16">
        <f t="shared" si="6"/>
        <v>0</v>
      </c>
      <c r="AI50" s="16">
        <v>0</v>
      </c>
      <c r="AJ50" s="16">
        <v>0</v>
      </c>
      <c r="AK50" s="16">
        <v>0</v>
      </c>
      <c r="AL50" s="16">
        <v>0</v>
      </c>
      <c r="AM50" s="16">
        <v>0</v>
      </c>
      <c r="AN50" s="16">
        <f t="shared" si="7"/>
        <v>0</v>
      </c>
      <c r="AO50" s="16">
        <f t="shared" si="8"/>
        <v>0</v>
      </c>
      <c r="AP50" s="16">
        <f t="shared" si="9"/>
        <v>0</v>
      </c>
      <c r="AQ50" s="16">
        <v>0</v>
      </c>
      <c r="AR50" s="16">
        <f t="shared" si="10"/>
        <v>0</v>
      </c>
      <c r="AS50" s="16">
        <f t="shared" si="11"/>
        <v>0</v>
      </c>
      <c r="AT50" s="16">
        <f t="shared" si="12"/>
        <v>0</v>
      </c>
      <c r="AU50" s="16">
        <f t="shared" si="13"/>
        <v>0</v>
      </c>
      <c r="AV50" s="16">
        <v>0</v>
      </c>
      <c r="AW50" s="16">
        <v>0</v>
      </c>
      <c r="AX50" s="21">
        <v>0</v>
      </c>
      <c r="AY50" s="21">
        <v>0</v>
      </c>
      <c r="AZ50" s="21">
        <v>0</v>
      </c>
      <c r="BA50" s="21">
        <v>0</v>
      </c>
      <c r="BB50" s="21">
        <v>0</v>
      </c>
      <c r="BC50" s="21">
        <v>0</v>
      </c>
    </row>
    <row r="51" s="1" customFormat="1" ht="19.5" customHeight="1" spans="1:55">
      <c r="A51" s="13"/>
      <c r="B51" s="14"/>
      <c r="C51" s="14" t="s">
        <v>141</v>
      </c>
      <c r="D51" s="14" t="s">
        <v>142</v>
      </c>
      <c r="E51" s="15">
        <f t="shared" si="0"/>
        <v>18.1</v>
      </c>
      <c r="F51" s="16">
        <f t="shared" si="1"/>
        <v>18.1</v>
      </c>
      <c r="G51" s="16">
        <v>18.1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  <c r="S51" s="16">
        <v>0</v>
      </c>
      <c r="T51" s="16">
        <f t="shared" si="2"/>
        <v>0</v>
      </c>
      <c r="U51" s="16">
        <v>0</v>
      </c>
      <c r="V51" s="16">
        <v>0</v>
      </c>
      <c r="W51" s="16">
        <v>0</v>
      </c>
      <c r="X51" s="16">
        <f t="shared" si="3"/>
        <v>18.1</v>
      </c>
      <c r="Y51" s="16">
        <f t="shared" si="4"/>
        <v>18.1</v>
      </c>
      <c r="Z51" s="16">
        <v>0</v>
      </c>
      <c r="AA51" s="16">
        <v>0</v>
      </c>
      <c r="AB51" s="16">
        <v>18.1</v>
      </c>
      <c r="AC51" s="16">
        <v>0</v>
      </c>
      <c r="AD51" s="16">
        <f t="shared" si="5"/>
        <v>0</v>
      </c>
      <c r="AE51" s="16">
        <v>0</v>
      </c>
      <c r="AF51" s="16">
        <v>0</v>
      </c>
      <c r="AG51" s="16">
        <v>0</v>
      </c>
      <c r="AH51" s="16">
        <f t="shared" si="6"/>
        <v>0</v>
      </c>
      <c r="AI51" s="16">
        <v>0</v>
      </c>
      <c r="AJ51" s="16">
        <v>0</v>
      </c>
      <c r="AK51" s="16">
        <v>0</v>
      </c>
      <c r="AL51" s="16">
        <v>0</v>
      </c>
      <c r="AM51" s="16">
        <v>0</v>
      </c>
      <c r="AN51" s="16">
        <f t="shared" si="7"/>
        <v>0</v>
      </c>
      <c r="AO51" s="16">
        <f t="shared" si="8"/>
        <v>0</v>
      </c>
      <c r="AP51" s="16">
        <f t="shared" si="9"/>
        <v>0</v>
      </c>
      <c r="AQ51" s="16">
        <v>0</v>
      </c>
      <c r="AR51" s="16">
        <f t="shared" si="10"/>
        <v>0</v>
      </c>
      <c r="AS51" s="16">
        <f t="shared" si="11"/>
        <v>0</v>
      </c>
      <c r="AT51" s="16">
        <f t="shared" si="12"/>
        <v>0</v>
      </c>
      <c r="AU51" s="16">
        <f t="shared" si="13"/>
        <v>0</v>
      </c>
      <c r="AV51" s="16">
        <v>0</v>
      </c>
      <c r="AW51" s="16">
        <v>0</v>
      </c>
      <c r="AX51" s="21">
        <v>0</v>
      </c>
      <c r="AY51" s="21">
        <v>0</v>
      </c>
      <c r="AZ51" s="21">
        <v>0</v>
      </c>
      <c r="BA51" s="21">
        <v>0</v>
      </c>
      <c r="BB51" s="21">
        <v>0</v>
      </c>
      <c r="BC51" s="21">
        <v>0</v>
      </c>
    </row>
    <row r="52" s="1" customFormat="1" ht="19.5" customHeight="1" spans="1:55">
      <c r="A52" s="13"/>
      <c r="B52" s="14"/>
      <c r="C52" s="14" t="s">
        <v>143</v>
      </c>
      <c r="D52" s="14" t="s">
        <v>144</v>
      </c>
      <c r="E52" s="15">
        <f t="shared" si="0"/>
        <v>3907.2468</v>
      </c>
      <c r="F52" s="16">
        <f t="shared" si="1"/>
        <v>3907.2468</v>
      </c>
      <c r="G52" s="16">
        <v>3907.2468</v>
      </c>
      <c r="H52" s="16">
        <v>3907.2468</v>
      </c>
      <c r="I52" s="16">
        <v>3907.2468</v>
      </c>
      <c r="J52" s="16">
        <v>3907.2468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>
        <v>0</v>
      </c>
      <c r="T52" s="16">
        <f t="shared" si="2"/>
        <v>0</v>
      </c>
      <c r="U52" s="16">
        <v>0</v>
      </c>
      <c r="V52" s="16">
        <v>0</v>
      </c>
      <c r="W52" s="16">
        <v>0</v>
      </c>
      <c r="X52" s="16">
        <f t="shared" si="3"/>
        <v>0</v>
      </c>
      <c r="Y52" s="16">
        <f t="shared" si="4"/>
        <v>0</v>
      </c>
      <c r="Z52" s="16">
        <v>0</v>
      </c>
      <c r="AA52" s="16">
        <v>0</v>
      </c>
      <c r="AB52" s="16">
        <v>0</v>
      </c>
      <c r="AC52" s="16">
        <v>0</v>
      </c>
      <c r="AD52" s="16">
        <f t="shared" si="5"/>
        <v>0</v>
      </c>
      <c r="AE52" s="16">
        <v>0</v>
      </c>
      <c r="AF52" s="16">
        <v>0</v>
      </c>
      <c r="AG52" s="16">
        <v>0</v>
      </c>
      <c r="AH52" s="16">
        <f t="shared" si="6"/>
        <v>0</v>
      </c>
      <c r="AI52" s="16">
        <v>0</v>
      </c>
      <c r="AJ52" s="16">
        <v>0</v>
      </c>
      <c r="AK52" s="16">
        <v>0</v>
      </c>
      <c r="AL52" s="16">
        <v>0</v>
      </c>
      <c r="AM52" s="16">
        <v>0</v>
      </c>
      <c r="AN52" s="16">
        <f t="shared" si="7"/>
        <v>0</v>
      </c>
      <c r="AO52" s="16">
        <f t="shared" si="8"/>
        <v>0</v>
      </c>
      <c r="AP52" s="16">
        <f t="shared" si="9"/>
        <v>0</v>
      </c>
      <c r="AQ52" s="16">
        <v>0</v>
      </c>
      <c r="AR52" s="16">
        <f t="shared" si="10"/>
        <v>0</v>
      </c>
      <c r="AS52" s="16">
        <f t="shared" si="11"/>
        <v>0</v>
      </c>
      <c r="AT52" s="16">
        <f t="shared" si="12"/>
        <v>0</v>
      </c>
      <c r="AU52" s="16">
        <f t="shared" si="13"/>
        <v>0</v>
      </c>
      <c r="AV52" s="16">
        <v>0</v>
      </c>
      <c r="AW52" s="16">
        <v>0</v>
      </c>
      <c r="AX52" s="21">
        <v>0</v>
      </c>
      <c r="AY52" s="21">
        <v>0</v>
      </c>
      <c r="AZ52" s="21">
        <v>0</v>
      </c>
      <c r="BA52" s="21">
        <v>0</v>
      </c>
      <c r="BB52" s="21">
        <v>0</v>
      </c>
      <c r="BC52" s="21">
        <v>0</v>
      </c>
    </row>
    <row r="53" s="1" customFormat="1" ht="19.5" customHeight="1" spans="1:55">
      <c r="A53" s="13"/>
      <c r="B53" s="14"/>
      <c r="C53" s="14" t="s">
        <v>145</v>
      </c>
      <c r="D53" s="14" t="s">
        <v>146</v>
      </c>
      <c r="E53" s="15">
        <f t="shared" si="0"/>
        <v>6449.8896</v>
      </c>
      <c r="F53" s="16">
        <f t="shared" si="1"/>
        <v>6449.8896</v>
      </c>
      <c r="G53" s="16">
        <v>6449.8896</v>
      </c>
      <c r="H53" s="16">
        <v>6449.8896</v>
      </c>
      <c r="I53" s="16">
        <v>6449.8896</v>
      </c>
      <c r="J53" s="16">
        <v>6449.8896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6">
        <v>0</v>
      </c>
      <c r="T53" s="16">
        <f t="shared" si="2"/>
        <v>0</v>
      </c>
      <c r="U53" s="16">
        <v>0</v>
      </c>
      <c r="V53" s="16">
        <v>0</v>
      </c>
      <c r="W53" s="16">
        <v>0</v>
      </c>
      <c r="X53" s="16">
        <f t="shared" si="3"/>
        <v>0</v>
      </c>
      <c r="Y53" s="16">
        <f t="shared" si="4"/>
        <v>0</v>
      </c>
      <c r="Z53" s="16">
        <v>0</v>
      </c>
      <c r="AA53" s="16">
        <v>0</v>
      </c>
      <c r="AB53" s="16">
        <v>0</v>
      </c>
      <c r="AC53" s="16">
        <v>0</v>
      </c>
      <c r="AD53" s="16">
        <f t="shared" si="5"/>
        <v>0</v>
      </c>
      <c r="AE53" s="16">
        <v>0</v>
      </c>
      <c r="AF53" s="16">
        <v>0</v>
      </c>
      <c r="AG53" s="16">
        <v>0</v>
      </c>
      <c r="AH53" s="16">
        <f t="shared" si="6"/>
        <v>0</v>
      </c>
      <c r="AI53" s="16">
        <v>0</v>
      </c>
      <c r="AJ53" s="16">
        <v>0</v>
      </c>
      <c r="AK53" s="16">
        <v>0</v>
      </c>
      <c r="AL53" s="16">
        <v>0</v>
      </c>
      <c r="AM53" s="16">
        <v>0</v>
      </c>
      <c r="AN53" s="16">
        <f t="shared" si="7"/>
        <v>0</v>
      </c>
      <c r="AO53" s="16">
        <f t="shared" si="8"/>
        <v>0</v>
      </c>
      <c r="AP53" s="16">
        <f t="shared" si="9"/>
        <v>0</v>
      </c>
      <c r="AQ53" s="16">
        <v>0</v>
      </c>
      <c r="AR53" s="16">
        <f t="shared" si="10"/>
        <v>0</v>
      </c>
      <c r="AS53" s="16">
        <f t="shared" si="11"/>
        <v>0</v>
      </c>
      <c r="AT53" s="16">
        <f t="shared" si="12"/>
        <v>0</v>
      </c>
      <c r="AU53" s="16">
        <f t="shared" si="13"/>
        <v>0</v>
      </c>
      <c r="AV53" s="16">
        <v>0</v>
      </c>
      <c r="AW53" s="16">
        <v>0</v>
      </c>
      <c r="AX53" s="21">
        <v>0</v>
      </c>
      <c r="AY53" s="21">
        <v>0</v>
      </c>
      <c r="AZ53" s="21">
        <v>0</v>
      </c>
      <c r="BA53" s="21">
        <v>0</v>
      </c>
      <c r="BB53" s="21">
        <v>0</v>
      </c>
      <c r="BC53" s="21">
        <v>0</v>
      </c>
    </row>
    <row r="54" s="1" customFormat="1" ht="19.5" customHeight="1" spans="1:55">
      <c r="A54" s="13"/>
      <c r="B54" s="14"/>
      <c r="C54" s="14" t="s">
        <v>147</v>
      </c>
      <c r="D54" s="14" t="s">
        <v>148</v>
      </c>
      <c r="E54" s="15">
        <f t="shared" si="0"/>
        <v>686.7888</v>
      </c>
      <c r="F54" s="16">
        <f t="shared" si="1"/>
        <v>686.7888</v>
      </c>
      <c r="G54" s="16">
        <v>686.7888</v>
      </c>
      <c r="H54" s="16">
        <v>686.7888</v>
      </c>
      <c r="I54" s="16">
        <v>686.7888</v>
      </c>
      <c r="J54" s="16">
        <v>686.7888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f t="shared" si="2"/>
        <v>0</v>
      </c>
      <c r="U54" s="16">
        <v>0</v>
      </c>
      <c r="V54" s="16">
        <v>0</v>
      </c>
      <c r="W54" s="16">
        <v>0</v>
      </c>
      <c r="X54" s="16">
        <f t="shared" si="3"/>
        <v>0</v>
      </c>
      <c r="Y54" s="16">
        <f t="shared" si="4"/>
        <v>0</v>
      </c>
      <c r="Z54" s="16">
        <v>0</v>
      </c>
      <c r="AA54" s="16">
        <v>0</v>
      </c>
      <c r="AB54" s="16">
        <v>0</v>
      </c>
      <c r="AC54" s="16">
        <v>0</v>
      </c>
      <c r="AD54" s="16">
        <f t="shared" si="5"/>
        <v>0</v>
      </c>
      <c r="AE54" s="16">
        <v>0</v>
      </c>
      <c r="AF54" s="16">
        <v>0</v>
      </c>
      <c r="AG54" s="16">
        <v>0</v>
      </c>
      <c r="AH54" s="16">
        <f t="shared" si="6"/>
        <v>0</v>
      </c>
      <c r="AI54" s="16">
        <v>0</v>
      </c>
      <c r="AJ54" s="16">
        <v>0</v>
      </c>
      <c r="AK54" s="16">
        <v>0</v>
      </c>
      <c r="AL54" s="16">
        <v>0</v>
      </c>
      <c r="AM54" s="16">
        <v>0</v>
      </c>
      <c r="AN54" s="16">
        <f t="shared" si="7"/>
        <v>0</v>
      </c>
      <c r="AO54" s="16">
        <f t="shared" si="8"/>
        <v>0</v>
      </c>
      <c r="AP54" s="16">
        <f t="shared" si="9"/>
        <v>0</v>
      </c>
      <c r="AQ54" s="16">
        <v>0</v>
      </c>
      <c r="AR54" s="16">
        <f t="shared" si="10"/>
        <v>0</v>
      </c>
      <c r="AS54" s="16">
        <f t="shared" si="11"/>
        <v>0</v>
      </c>
      <c r="AT54" s="16">
        <f t="shared" si="12"/>
        <v>0</v>
      </c>
      <c r="AU54" s="16">
        <f t="shared" si="13"/>
        <v>0</v>
      </c>
      <c r="AV54" s="16">
        <v>0</v>
      </c>
      <c r="AW54" s="16">
        <v>0</v>
      </c>
      <c r="AX54" s="21">
        <v>0</v>
      </c>
      <c r="AY54" s="21">
        <v>0</v>
      </c>
      <c r="AZ54" s="21">
        <v>0</v>
      </c>
      <c r="BA54" s="21">
        <v>0</v>
      </c>
      <c r="BB54" s="21">
        <v>0</v>
      </c>
      <c r="BC54" s="21">
        <v>0</v>
      </c>
    </row>
    <row r="55" s="1" customFormat="1" ht="19.5" customHeight="1" spans="1:55">
      <c r="A55" s="13"/>
      <c r="B55" s="14"/>
      <c r="C55" s="14" t="s">
        <v>149</v>
      </c>
      <c r="D55" s="14" t="s">
        <v>150</v>
      </c>
      <c r="E55" s="15">
        <f t="shared" si="0"/>
        <v>18.7716</v>
      </c>
      <c r="F55" s="16">
        <f t="shared" si="1"/>
        <v>18.7716</v>
      </c>
      <c r="G55" s="16">
        <v>18.7716</v>
      </c>
      <c r="H55" s="16">
        <v>18.7716</v>
      </c>
      <c r="I55" s="16">
        <v>18.7716</v>
      </c>
      <c r="J55" s="16">
        <v>18.7716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6">
        <v>0</v>
      </c>
      <c r="R55" s="16">
        <v>0</v>
      </c>
      <c r="S55" s="16">
        <v>0</v>
      </c>
      <c r="T55" s="16">
        <f t="shared" si="2"/>
        <v>0</v>
      </c>
      <c r="U55" s="16">
        <v>0</v>
      </c>
      <c r="V55" s="16">
        <v>0</v>
      </c>
      <c r="W55" s="16">
        <v>0</v>
      </c>
      <c r="X55" s="16">
        <f t="shared" si="3"/>
        <v>0</v>
      </c>
      <c r="Y55" s="16">
        <f t="shared" si="4"/>
        <v>0</v>
      </c>
      <c r="Z55" s="16">
        <v>0</v>
      </c>
      <c r="AA55" s="16">
        <v>0</v>
      </c>
      <c r="AB55" s="16">
        <v>0</v>
      </c>
      <c r="AC55" s="16">
        <v>0</v>
      </c>
      <c r="AD55" s="16">
        <f t="shared" si="5"/>
        <v>0</v>
      </c>
      <c r="AE55" s="16">
        <v>0</v>
      </c>
      <c r="AF55" s="16">
        <v>0</v>
      </c>
      <c r="AG55" s="16">
        <v>0</v>
      </c>
      <c r="AH55" s="16">
        <f t="shared" si="6"/>
        <v>0</v>
      </c>
      <c r="AI55" s="16">
        <v>0</v>
      </c>
      <c r="AJ55" s="16">
        <v>0</v>
      </c>
      <c r="AK55" s="16">
        <v>0</v>
      </c>
      <c r="AL55" s="16">
        <v>0</v>
      </c>
      <c r="AM55" s="16">
        <v>0</v>
      </c>
      <c r="AN55" s="16">
        <f t="shared" si="7"/>
        <v>0</v>
      </c>
      <c r="AO55" s="16">
        <f t="shared" si="8"/>
        <v>0</v>
      </c>
      <c r="AP55" s="16">
        <f t="shared" si="9"/>
        <v>0</v>
      </c>
      <c r="AQ55" s="16">
        <v>0</v>
      </c>
      <c r="AR55" s="16">
        <f t="shared" si="10"/>
        <v>0</v>
      </c>
      <c r="AS55" s="16">
        <f t="shared" si="11"/>
        <v>0</v>
      </c>
      <c r="AT55" s="16">
        <f t="shared" si="12"/>
        <v>0</v>
      </c>
      <c r="AU55" s="16">
        <f t="shared" si="13"/>
        <v>0</v>
      </c>
      <c r="AV55" s="16">
        <v>0</v>
      </c>
      <c r="AW55" s="16">
        <v>0</v>
      </c>
      <c r="AX55" s="21">
        <v>0</v>
      </c>
      <c r="AY55" s="21">
        <v>0</v>
      </c>
      <c r="AZ55" s="21">
        <v>0</v>
      </c>
      <c r="BA55" s="21">
        <v>0</v>
      </c>
      <c r="BB55" s="21">
        <v>0</v>
      </c>
      <c r="BC55" s="21">
        <v>0</v>
      </c>
    </row>
    <row r="56" s="1" customFormat="1" ht="19.5" customHeight="1" spans="1:55">
      <c r="A56" s="13"/>
      <c r="B56" s="14"/>
      <c r="C56" s="14" t="s">
        <v>151</v>
      </c>
      <c r="D56" s="14" t="s">
        <v>152</v>
      </c>
      <c r="E56" s="15">
        <f t="shared" si="0"/>
        <v>394.95</v>
      </c>
      <c r="F56" s="16">
        <f t="shared" si="1"/>
        <v>394.95</v>
      </c>
      <c r="G56" s="16">
        <v>394.95</v>
      </c>
      <c r="H56" s="16">
        <v>394.95</v>
      </c>
      <c r="I56" s="16">
        <v>394.95</v>
      </c>
      <c r="J56" s="16">
        <v>394.95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  <c r="S56" s="16">
        <v>0</v>
      </c>
      <c r="T56" s="16">
        <f t="shared" si="2"/>
        <v>0</v>
      </c>
      <c r="U56" s="16">
        <v>0</v>
      </c>
      <c r="V56" s="16">
        <v>0</v>
      </c>
      <c r="W56" s="16">
        <v>0</v>
      </c>
      <c r="X56" s="16">
        <f t="shared" si="3"/>
        <v>0</v>
      </c>
      <c r="Y56" s="16">
        <f t="shared" si="4"/>
        <v>0</v>
      </c>
      <c r="Z56" s="16">
        <v>0</v>
      </c>
      <c r="AA56" s="16">
        <v>0</v>
      </c>
      <c r="AB56" s="16">
        <v>0</v>
      </c>
      <c r="AC56" s="16">
        <v>0</v>
      </c>
      <c r="AD56" s="16">
        <f t="shared" si="5"/>
        <v>0</v>
      </c>
      <c r="AE56" s="16">
        <v>0</v>
      </c>
      <c r="AF56" s="16">
        <v>0</v>
      </c>
      <c r="AG56" s="16">
        <v>0</v>
      </c>
      <c r="AH56" s="16">
        <f t="shared" si="6"/>
        <v>0</v>
      </c>
      <c r="AI56" s="16">
        <v>0</v>
      </c>
      <c r="AJ56" s="16">
        <v>0</v>
      </c>
      <c r="AK56" s="16">
        <v>0</v>
      </c>
      <c r="AL56" s="16">
        <v>0</v>
      </c>
      <c r="AM56" s="16">
        <v>0</v>
      </c>
      <c r="AN56" s="16">
        <f t="shared" si="7"/>
        <v>0</v>
      </c>
      <c r="AO56" s="16">
        <f t="shared" si="8"/>
        <v>0</v>
      </c>
      <c r="AP56" s="16">
        <f t="shared" si="9"/>
        <v>0</v>
      </c>
      <c r="AQ56" s="16">
        <v>0</v>
      </c>
      <c r="AR56" s="16">
        <f t="shared" si="10"/>
        <v>0</v>
      </c>
      <c r="AS56" s="16">
        <f t="shared" si="11"/>
        <v>0</v>
      </c>
      <c r="AT56" s="16">
        <f t="shared" si="12"/>
        <v>0</v>
      </c>
      <c r="AU56" s="16">
        <f t="shared" si="13"/>
        <v>0</v>
      </c>
      <c r="AV56" s="16">
        <v>0</v>
      </c>
      <c r="AW56" s="16">
        <v>0</v>
      </c>
      <c r="AX56" s="21">
        <v>0</v>
      </c>
      <c r="AY56" s="21">
        <v>0</v>
      </c>
      <c r="AZ56" s="21">
        <v>0</v>
      </c>
      <c r="BA56" s="21">
        <v>0</v>
      </c>
      <c r="BB56" s="21">
        <v>0</v>
      </c>
      <c r="BC56" s="21">
        <v>0</v>
      </c>
    </row>
    <row r="57" s="1" customFormat="1" ht="19.5" customHeight="1" spans="1:55">
      <c r="A57" s="13"/>
      <c r="B57" s="14"/>
      <c r="C57" s="14" t="s">
        <v>153</v>
      </c>
      <c r="D57" s="14" t="s">
        <v>154</v>
      </c>
      <c r="E57" s="15">
        <f t="shared" si="0"/>
        <v>204.97</v>
      </c>
      <c r="F57" s="16">
        <f t="shared" si="1"/>
        <v>204.97</v>
      </c>
      <c r="G57" s="16">
        <v>204.97</v>
      </c>
      <c r="H57" s="16">
        <v>204.97</v>
      </c>
      <c r="I57" s="16">
        <v>204.97</v>
      </c>
      <c r="J57" s="16">
        <v>204.97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6">
        <v>0</v>
      </c>
      <c r="R57" s="16">
        <v>0</v>
      </c>
      <c r="S57" s="16">
        <v>0</v>
      </c>
      <c r="T57" s="16">
        <f t="shared" si="2"/>
        <v>0</v>
      </c>
      <c r="U57" s="16">
        <v>0</v>
      </c>
      <c r="V57" s="16">
        <v>0</v>
      </c>
      <c r="W57" s="16">
        <v>0</v>
      </c>
      <c r="X57" s="16">
        <f t="shared" si="3"/>
        <v>0</v>
      </c>
      <c r="Y57" s="16">
        <f t="shared" si="4"/>
        <v>0</v>
      </c>
      <c r="Z57" s="16">
        <v>0</v>
      </c>
      <c r="AA57" s="16">
        <v>0</v>
      </c>
      <c r="AB57" s="16">
        <v>0</v>
      </c>
      <c r="AC57" s="16">
        <v>0</v>
      </c>
      <c r="AD57" s="16">
        <f t="shared" si="5"/>
        <v>0</v>
      </c>
      <c r="AE57" s="16">
        <v>0</v>
      </c>
      <c r="AF57" s="16">
        <v>0</v>
      </c>
      <c r="AG57" s="16">
        <v>0</v>
      </c>
      <c r="AH57" s="16">
        <f t="shared" si="6"/>
        <v>0</v>
      </c>
      <c r="AI57" s="16">
        <v>0</v>
      </c>
      <c r="AJ57" s="16">
        <v>0</v>
      </c>
      <c r="AK57" s="16">
        <v>0</v>
      </c>
      <c r="AL57" s="16">
        <v>0</v>
      </c>
      <c r="AM57" s="16">
        <v>0</v>
      </c>
      <c r="AN57" s="16">
        <f t="shared" si="7"/>
        <v>0</v>
      </c>
      <c r="AO57" s="16">
        <f t="shared" si="8"/>
        <v>0</v>
      </c>
      <c r="AP57" s="16">
        <f t="shared" si="9"/>
        <v>0</v>
      </c>
      <c r="AQ57" s="16">
        <v>0</v>
      </c>
      <c r="AR57" s="16">
        <f t="shared" si="10"/>
        <v>0</v>
      </c>
      <c r="AS57" s="16">
        <f t="shared" si="11"/>
        <v>0</v>
      </c>
      <c r="AT57" s="16">
        <f t="shared" si="12"/>
        <v>0</v>
      </c>
      <c r="AU57" s="16">
        <f t="shared" si="13"/>
        <v>0</v>
      </c>
      <c r="AV57" s="16">
        <v>0</v>
      </c>
      <c r="AW57" s="16">
        <v>0</v>
      </c>
      <c r="AX57" s="21">
        <v>0</v>
      </c>
      <c r="AY57" s="21">
        <v>0</v>
      </c>
      <c r="AZ57" s="21">
        <v>0</v>
      </c>
      <c r="BA57" s="21">
        <v>0</v>
      </c>
      <c r="BB57" s="21">
        <v>0</v>
      </c>
      <c r="BC57" s="21">
        <v>0</v>
      </c>
    </row>
    <row r="58" s="1" customFormat="1" ht="19.5" customHeight="1" spans="1:55">
      <c r="A58" s="13"/>
      <c r="B58" s="14"/>
      <c r="C58" s="14" t="s">
        <v>155</v>
      </c>
      <c r="D58" s="14" t="s">
        <v>156</v>
      </c>
      <c r="E58" s="15">
        <f t="shared" si="0"/>
        <v>811</v>
      </c>
      <c r="F58" s="16">
        <f t="shared" si="1"/>
        <v>811</v>
      </c>
      <c r="G58" s="16">
        <v>811</v>
      </c>
      <c r="H58" s="16">
        <v>811</v>
      </c>
      <c r="I58" s="16">
        <v>811</v>
      </c>
      <c r="J58" s="16">
        <v>811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6">
        <v>0</v>
      </c>
      <c r="R58" s="16">
        <v>0</v>
      </c>
      <c r="S58" s="16">
        <v>0</v>
      </c>
      <c r="T58" s="16">
        <f t="shared" si="2"/>
        <v>0</v>
      </c>
      <c r="U58" s="16">
        <v>0</v>
      </c>
      <c r="V58" s="16">
        <v>0</v>
      </c>
      <c r="W58" s="16">
        <v>0</v>
      </c>
      <c r="X58" s="16">
        <f t="shared" si="3"/>
        <v>0</v>
      </c>
      <c r="Y58" s="16">
        <f t="shared" si="4"/>
        <v>0</v>
      </c>
      <c r="Z58" s="16">
        <v>0</v>
      </c>
      <c r="AA58" s="16">
        <v>0</v>
      </c>
      <c r="AB58" s="16">
        <v>0</v>
      </c>
      <c r="AC58" s="16">
        <v>0</v>
      </c>
      <c r="AD58" s="16">
        <f t="shared" si="5"/>
        <v>0</v>
      </c>
      <c r="AE58" s="16">
        <v>0</v>
      </c>
      <c r="AF58" s="16">
        <v>0</v>
      </c>
      <c r="AG58" s="16">
        <v>0</v>
      </c>
      <c r="AH58" s="16">
        <f t="shared" si="6"/>
        <v>0</v>
      </c>
      <c r="AI58" s="16">
        <v>0</v>
      </c>
      <c r="AJ58" s="16">
        <v>0</v>
      </c>
      <c r="AK58" s="16">
        <v>0</v>
      </c>
      <c r="AL58" s="16">
        <v>0</v>
      </c>
      <c r="AM58" s="16">
        <v>0</v>
      </c>
      <c r="AN58" s="16">
        <f t="shared" si="7"/>
        <v>0</v>
      </c>
      <c r="AO58" s="16">
        <f t="shared" si="8"/>
        <v>0</v>
      </c>
      <c r="AP58" s="16">
        <f t="shared" si="9"/>
        <v>0</v>
      </c>
      <c r="AQ58" s="16">
        <v>0</v>
      </c>
      <c r="AR58" s="16">
        <f t="shared" si="10"/>
        <v>0</v>
      </c>
      <c r="AS58" s="16">
        <f t="shared" si="11"/>
        <v>0</v>
      </c>
      <c r="AT58" s="16">
        <f t="shared" si="12"/>
        <v>0</v>
      </c>
      <c r="AU58" s="16">
        <f t="shared" si="13"/>
        <v>0</v>
      </c>
      <c r="AV58" s="16">
        <v>0</v>
      </c>
      <c r="AW58" s="16">
        <v>0</v>
      </c>
      <c r="AX58" s="21">
        <v>0</v>
      </c>
      <c r="AY58" s="21">
        <v>0</v>
      </c>
      <c r="AZ58" s="21">
        <v>0</v>
      </c>
      <c r="BA58" s="21">
        <v>0</v>
      </c>
      <c r="BB58" s="21">
        <v>0</v>
      </c>
      <c r="BC58" s="21">
        <v>0</v>
      </c>
    </row>
    <row r="59" s="1" customFormat="1" ht="19.5" customHeight="1" spans="1:55">
      <c r="A59" s="13"/>
      <c r="B59" s="14"/>
      <c r="C59" s="14" t="s">
        <v>157</v>
      </c>
      <c r="D59" s="14" t="s">
        <v>158</v>
      </c>
      <c r="E59" s="15">
        <f t="shared" si="0"/>
        <v>427</v>
      </c>
      <c r="F59" s="16">
        <f t="shared" si="1"/>
        <v>427</v>
      </c>
      <c r="G59" s="16">
        <v>427</v>
      </c>
      <c r="H59" s="16">
        <v>427</v>
      </c>
      <c r="I59" s="16">
        <v>427</v>
      </c>
      <c r="J59" s="16">
        <v>427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6">
        <v>0</v>
      </c>
      <c r="R59" s="16">
        <v>0</v>
      </c>
      <c r="S59" s="16">
        <v>0</v>
      </c>
      <c r="T59" s="16">
        <f t="shared" si="2"/>
        <v>0</v>
      </c>
      <c r="U59" s="16">
        <v>0</v>
      </c>
      <c r="V59" s="16">
        <v>0</v>
      </c>
      <c r="W59" s="16">
        <v>0</v>
      </c>
      <c r="X59" s="16">
        <f t="shared" si="3"/>
        <v>0</v>
      </c>
      <c r="Y59" s="16">
        <f t="shared" si="4"/>
        <v>0</v>
      </c>
      <c r="Z59" s="16">
        <v>0</v>
      </c>
      <c r="AA59" s="16">
        <v>0</v>
      </c>
      <c r="AB59" s="16">
        <v>0</v>
      </c>
      <c r="AC59" s="16">
        <v>0</v>
      </c>
      <c r="AD59" s="16">
        <f t="shared" si="5"/>
        <v>0</v>
      </c>
      <c r="AE59" s="16">
        <v>0</v>
      </c>
      <c r="AF59" s="16">
        <v>0</v>
      </c>
      <c r="AG59" s="16">
        <v>0</v>
      </c>
      <c r="AH59" s="16">
        <f t="shared" si="6"/>
        <v>0</v>
      </c>
      <c r="AI59" s="16">
        <v>0</v>
      </c>
      <c r="AJ59" s="16">
        <v>0</v>
      </c>
      <c r="AK59" s="16">
        <v>0</v>
      </c>
      <c r="AL59" s="16">
        <v>0</v>
      </c>
      <c r="AM59" s="16">
        <v>0</v>
      </c>
      <c r="AN59" s="16">
        <f t="shared" si="7"/>
        <v>0</v>
      </c>
      <c r="AO59" s="16">
        <f t="shared" si="8"/>
        <v>0</v>
      </c>
      <c r="AP59" s="16">
        <f t="shared" si="9"/>
        <v>0</v>
      </c>
      <c r="AQ59" s="16">
        <v>0</v>
      </c>
      <c r="AR59" s="16">
        <f t="shared" si="10"/>
        <v>0</v>
      </c>
      <c r="AS59" s="16">
        <f t="shared" si="11"/>
        <v>0</v>
      </c>
      <c r="AT59" s="16">
        <f t="shared" si="12"/>
        <v>0</v>
      </c>
      <c r="AU59" s="16">
        <f t="shared" si="13"/>
        <v>0</v>
      </c>
      <c r="AV59" s="16">
        <v>0</v>
      </c>
      <c r="AW59" s="16">
        <v>0</v>
      </c>
      <c r="AX59" s="21">
        <v>0</v>
      </c>
      <c r="AY59" s="21">
        <v>0</v>
      </c>
      <c r="AZ59" s="21">
        <v>0</v>
      </c>
      <c r="BA59" s="21">
        <v>0</v>
      </c>
      <c r="BB59" s="21">
        <v>0</v>
      </c>
      <c r="BC59" s="21">
        <v>0</v>
      </c>
    </row>
    <row r="60" s="1" customFormat="1" ht="19.5" customHeight="1" spans="1:55">
      <c r="A60" s="13"/>
      <c r="B60" s="14"/>
      <c r="C60" s="14" t="s">
        <v>159</v>
      </c>
      <c r="D60" s="14" t="s">
        <v>160</v>
      </c>
      <c r="E60" s="15">
        <f t="shared" si="0"/>
        <v>26.091</v>
      </c>
      <c r="F60" s="16">
        <f t="shared" si="1"/>
        <v>26.091</v>
      </c>
      <c r="G60" s="16">
        <v>26.091</v>
      </c>
      <c r="H60" s="16">
        <v>26.091</v>
      </c>
      <c r="I60" s="16">
        <v>26.091</v>
      </c>
      <c r="J60" s="16">
        <v>26.091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6">
        <v>0</v>
      </c>
      <c r="R60" s="16">
        <v>0</v>
      </c>
      <c r="S60" s="16">
        <v>0</v>
      </c>
      <c r="T60" s="16">
        <f t="shared" si="2"/>
        <v>0</v>
      </c>
      <c r="U60" s="16">
        <v>0</v>
      </c>
      <c r="V60" s="16">
        <v>0</v>
      </c>
      <c r="W60" s="16">
        <v>0</v>
      </c>
      <c r="X60" s="16">
        <f t="shared" si="3"/>
        <v>0</v>
      </c>
      <c r="Y60" s="16">
        <f t="shared" si="4"/>
        <v>0</v>
      </c>
      <c r="Z60" s="16">
        <v>0</v>
      </c>
      <c r="AA60" s="16">
        <v>0</v>
      </c>
      <c r="AB60" s="16">
        <v>0</v>
      </c>
      <c r="AC60" s="16">
        <v>0</v>
      </c>
      <c r="AD60" s="16">
        <f t="shared" si="5"/>
        <v>0</v>
      </c>
      <c r="AE60" s="16">
        <v>0</v>
      </c>
      <c r="AF60" s="16">
        <v>0</v>
      </c>
      <c r="AG60" s="16">
        <v>0</v>
      </c>
      <c r="AH60" s="16">
        <f t="shared" si="6"/>
        <v>0</v>
      </c>
      <c r="AI60" s="16">
        <v>0</v>
      </c>
      <c r="AJ60" s="16">
        <v>0</v>
      </c>
      <c r="AK60" s="16">
        <v>0</v>
      </c>
      <c r="AL60" s="16">
        <v>0</v>
      </c>
      <c r="AM60" s="16">
        <v>0</v>
      </c>
      <c r="AN60" s="16">
        <f t="shared" si="7"/>
        <v>0</v>
      </c>
      <c r="AO60" s="16">
        <f t="shared" si="8"/>
        <v>0</v>
      </c>
      <c r="AP60" s="16">
        <f t="shared" si="9"/>
        <v>0</v>
      </c>
      <c r="AQ60" s="16">
        <v>0</v>
      </c>
      <c r="AR60" s="16">
        <f t="shared" si="10"/>
        <v>0</v>
      </c>
      <c r="AS60" s="16">
        <f t="shared" si="11"/>
        <v>0</v>
      </c>
      <c r="AT60" s="16">
        <f t="shared" si="12"/>
        <v>0</v>
      </c>
      <c r="AU60" s="16">
        <f t="shared" si="13"/>
        <v>0</v>
      </c>
      <c r="AV60" s="16">
        <v>0</v>
      </c>
      <c r="AW60" s="16">
        <v>0</v>
      </c>
      <c r="AX60" s="21">
        <v>0</v>
      </c>
      <c r="AY60" s="21">
        <v>0</v>
      </c>
      <c r="AZ60" s="21">
        <v>0</v>
      </c>
      <c r="BA60" s="21">
        <v>0</v>
      </c>
      <c r="BB60" s="21">
        <v>0</v>
      </c>
      <c r="BC60" s="21">
        <v>0</v>
      </c>
    </row>
    <row r="61" s="1" customFormat="1" ht="19.5" customHeight="1" spans="1:55">
      <c r="A61" s="13"/>
      <c r="B61" s="14"/>
      <c r="C61" s="14" t="s">
        <v>161</v>
      </c>
      <c r="D61" s="14" t="s">
        <v>162</v>
      </c>
      <c r="E61" s="15">
        <f t="shared" si="0"/>
        <v>1000</v>
      </c>
      <c r="F61" s="16">
        <f t="shared" si="1"/>
        <v>1000</v>
      </c>
      <c r="G61" s="16">
        <v>1000</v>
      </c>
      <c r="H61" s="16">
        <v>1000</v>
      </c>
      <c r="I61" s="16">
        <v>1000</v>
      </c>
      <c r="J61" s="16">
        <v>1000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  <c r="S61" s="16">
        <v>0</v>
      </c>
      <c r="T61" s="16">
        <f t="shared" si="2"/>
        <v>0</v>
      </c>
      <c r="U61" s="16">
        <v>0</v>
      </c>
      <c r="V61" s="16">
        <v>0</v>
      </c>
      <c r="W61" s="16">
        <v>0</v>
      </c>
      <c r="X61" s="16">
        <f t="shared" si="3"/>
        <v>0</v>
      </c>
      <c r="Y61" s="16">
        <f t="shared" si="4"/>
        <v>0</v>
      </c>
      <c r="Z61" s="16">
        <v>0</v>
      </c>
      <c r="AA61" s="16">
        <v>0</v>
      </c>
      <c r="AB61" s="16">
        <v>0</v>
      </c>
      <c r="AC61" s="16">
        <v>0</v>
      </c>
      <c r="AD61" s="16">
        <f t="shared" si="5"/>
        <v>0</v>
      </c>
      <c r="AE61" s="16">
        <v>0</v>
      </c>
      <c r="AF61" s="16">
        <v>0</v>
      </c>
      <c r="AG61" s="16">
        <v>0</v>
      </c>
      <c r="AH61" s="16">
        <f t="shared" si="6"/>
        <v>0</v>
      </c>
      <c r="AI61" s="16">
        <v>0</v>
      </c>
      <c r="AJ61" s="16">
        <v>0</v>
      </c>
      <c r="AK61" s="16">
        <v>0</v>
      </c>
      <c r="AL61" s="16">
        <v>0</v>
      </c>
      <c r="AM61" s="16">
        <v>0</v>
      </c>
      <c r="AN61" s="16">
        <f t="shared" si="7"/>
        <v>0</v>
      </c>
      <c r="AO61" s="16">
        <f t="shared" si="8"/>
        <v>0</v>
      </c>
      <c r="AP61" s="16">
        <f t="shared" si="9"/>
        <v>0</v>
      </c>
      <c r="AQ61" s="16">
        <v>0</v>
      </c>
      <c r="AR61" s="16">
        <f t="shared" si="10"/>
        <v>0</v>
      </c>
      <c r="AS61" s="16">
        <f t="shared" si="11"/>
        <v>0</v>
      </c>
      <c r="AT61" s="16">
        <f t="shared" si="12"/>
        <v>0</v>
      </c>
      <c r="AU61" s="16">
        <f t="shared" si="13"/>
        <v>0</v>
      </c>
      <c r="AV61" s="16">
        <v>0</v>
      </c>
      <c r="AW61" s="16">
        <v>0</v>
      </c>
      <c r="AX61" s="21">
        <v>0</v>
      </c>
      <c r="AY61" s="21">
        <v>0</v>
      </c>
      <c r="AZ61" s="21">
        <v>0</v>
      </c>
      <c r="BA61" s="21">
        <v>0</v>
      </c>
      <c r="BB61" s="21">
        <v>0</v>
      </c>
      <c r="BC61" s="21">
        <v>0</v>
      </c>
    </row>
    <row r="62" s="1" customFormat="1" ht="19.5" customHeight="1" spans="1:55">
      <c r="A62" s="13"/>
      <c r="B62" s="14"/>
      <c r="C62" s="14" t="s">
        <v>163</v>
      </c>
      <c r="D62" s="14" t="s">
        <v>164</v>
      </c>
      <c r="E62" s="15">
        <f t="shared" si="0"/>
        <v>34.1292</v>
      </c>
      <c r="F62" s="16">
        <f t="shared" si="1"/>
        <v>34.1292</v>
      </c>
      <c r="G62" s="16">
        <v>34.1292</v>
      </c>
      <c r="H62" s="16">
        <v>34.1292</v>
      </c>
      <c r="I62" s="16">
        <v>34.1292</v>
      </c>
      <c r="J62" s="16">
        <v>34.1292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6">
        <v>0</v>
      </c>
      <c r="T62" s="16">
        <f t="shared" si="2"/>
        <v>0</v>
      </c>
      <c r="U62" s="16">
        <v>0</v>
      </c>
      <c r="V62" s="16">
        <v>0</v>
      </c>
      <c r="W62" s="16">
        <v>0</v>
      </c>
      <c r="X62" s="16">
        <f t="shared" si="3"/>
        <v>0</v>
      </c>
      <c r="Y62" s="16">
        <f t="shared" si="4"/>
        <v>0</v>
      </c>
      <c r="Z62" s="16">
        <v>0</v>
      </c>
      <c r="AA62" s="16">
        <v>0</v>
      </c>
      <c r="AB62" s="16">
        <v>0</v>
      </c>
      <c r="AC62" s="16">
        <v>0</v>
      </c>
      <c r="AD62" s="16">
        <f t="shared" si="5"/>
        <v>0</v>
      </c>
      <c r="AE62" s="16">
        <v>0</v>
      </c>
      <c r="AF62" s="16">
        <v>0</v>
      </c>
      <c r="AG62" s="16">
        <v>0</v>
      </c>
      <c r="AH62" s="16">
        <f t="shared" si="6"/>
        <v>0</v>
      </c>
      <c r="AI62" s="16">
        <v>0</v>
      </c>
      <c r="AJ62" s="16">
        <v>0</v>
      </c>
      <c r="AK62" s="16">
        <v>0</v>
      </c>
      <c r="AL62" s="16">
        <v>0</v>
      </c>
      <c r="AM62" s="16">
        <v>0</v>
      </c>
      <c r="AN62" s="16">
        <f t="shared" si="7"/>
        <v>0</v>
      </c>
      <c r="AO62" s="16">
        <f t="shared" si="8"/>
        <v>0</v>
      </c>
      <c r="AP62" s="16">
        <f t="shared" si="9"/>
        <v>0</v>
      </c>
      <c r="AQ62" s="16">
        <v>0</v>
      </c>
      <c r="AR62" s="16">
        <f t="shared" si="10"/>
        <v>0</v>
      </c>
      <c r="AS62" s="16">
        <f t="shared" si="11"/>
        <v>0</v>
      </c>
      <c r="AT62" s="16">
        <f t="shared" si="12"/>
        <v>0</v>
      </c>
      <c r="AU62" s="16">
        <f t="shared" si="13"/>
        <v>0</v>
      </c>
      <c r="AV62" s="16">
        <v>0</v>
      </c>
      <c r="AW62" s="16">
        <v>0</v>
      </c>
      <c r="AX62" s="21">
        <v>0</v>
      </c>
      <c r="AY62" s="21">
        <v>0</v>
      </c>
      <c r="AZ62" s="21">
        <v>0</v>
      </c>
      <c r="BA62" s="21">
        <v>0</v>
      </c>
      <c r="BB62" s="21">
        <v>0</v>
      </c>
      <c r="BC62" s="21">
        <v>0</v>
      </c>
    </row>
    <row r="63" s="1" customFormat="1" ht="19.5" customHeight="1" spans="1:55">
      <c r="A63" s="13"/>
      <c r="B63" s="14"/>
      <c r="C63" s="14" t="s">
        <v>165</v>
      </c>
      <c r="D63" s="14" t="s">
        <v>166</v>
      </c>
      <c r="E63" s="15">
        <f t="shared" si="0"/>
        <v>1598.0496</v>
      </c>
      <c r="F63" s="16">
        <f t="shared" si="1"/>
        <v>1598.0496</v>
      </c>
      <c r="G63" s="16">
        <v>1598.0496</v>
      </c>
      <c r="H63" s="16">
        <v>1598.0496</v>
      </c>
      <c r="I63" s="16">
        <v>1598.0496</v>
      </c>
      <c r="J63" s="16">
        <v>1598.0496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6">
        <v>0</v>
      </c>
      <c r="Q63" s="16">
        <v>0</v>
      </c>
      <c r="R63" s="16">
        <v>0</v>
      </c>
      <c r="S63" s="16">
        <v>0</v>
      </c>
      <c r="T63" s="16">
        <f t="shared" si="2"/>
        <v>0</v>
      </c>
      <c r="U63" s="16">
        <v>0</v>
      </c>
      <c r="V63" s="16">
        <v>0</v>
      </c>
      <c r="W63" s="16">
        <v>0</v>
      </c>
      <c r="X63" s="16">
        <f t="shared" si="3"/>
        <v>0</v>
      </c>
      <c r="Y63" s="16">
        <f t="shared" si="4"/>
        <v>0</v>
      </c>
      <c r="Z63" s="16">
        <v>0</v>
      </c>
      <c r="AA63" s="16">
        <v>0</v>
      </c>
      <c r="AB63" s="16">
        <v>0</v>
      </c>
      <c r="AC63" s="16">
        <v>0</v>
      </c>
      <c r="AD63" s="16">
        <f t="shared" si="5"/>
        <v>0</v>
      </c>
      <c r="AE63" s="16">
        <v>0</v>
      </c>
      <c r="AF63" s="16">
        <v>0</v>
      </c>
      <c r="AG63" s="16">
        <v>0</v>
      </c>
      <c r="AH63" s="16">
        <f t="shared" si="6"/>
        <v>0</v>
      </c>
      <c r="AI63" s="16">
        <v>0</v>
      </c>
      <c r="AJ63" s="16">
        <v>0</v>
      </c>
      <c r="AK63" s="16">
        <v>0</v>
      </c>
      <c r="AL63" s="16">
        <v>0</v>
      </c>
      <c r="AM63" s="16">
        <v>0</v>
      </c>
      <c r="AN63" s="16">
        <f t="shared" si="7"/>
        <v>0</v>
      </c>
      <c r="AO63" s="16">
        <f t="shared" si="8"/>
        <v>0</v>
      </c>
      <c r="AP63" s="16">
        <f t="shared" si="9"/>
        <v>0</v>
      </c>
      <c r="AQ63" s="16">
        <v>0</v>
      </c>
      <c r="AR63" s="16">
        <f t="shared" si="10"/>
        <v>0</v>
      </c>
      <c r="AS63" s="16">
        <f t="shared" si="11"/>
        <v>0</v>
      </c>
      <c r="AT63" s="16">
        <f t="shared" si="12"/>
        <v>0</v>
      </c>
      <c r="AU63" s="16">
        <f t="shared" si="13"/>
        <v>0</v>
      </c>
      <c r="AV63" s="16">
        <v>0</v>
      </c>
      <c r="AW63" s="16">
        <v>0</v>
      </c>
      <c r="AX63" s="21">
        <v>0</v>
      </c>
      <c r="AY63" s="21">
        <v>0</v>
      </c>
      <c r="AZ63" s="21">
        <v>0</v>
      </c>
      <c r="BA63" s="21">
        <v>0</v>
      </c>
      <c r="BB63" s="21">
        <v>0</v>
      </c>
      <c r="BC63" s="21">
        <v>0</v>
      </c>
    </row>
    <row r="64" s="1" customFormat="1" ht="19.5" customHeight="1" spans="1:55">
      <c r="A64" s="13"/>
      <c r="B64" s="14"/>
      <c r="C64" s="14" t="s">
        <v>167</v>
      </c>
      <c r="D64" s="14" t="s">
        <v>168</v>
      </c>
      <c r="E64" s="15">
        <f t="shared" si="0"/>
        <v>590.5764</v>
      </c>
      <c r="F64" s="16">
        <f t="shared" si="1"/>
        <v>590.5764</v>
      </c>
      <c r="G64" s="16">
        <v>590.5764</v>
      </c>
      <c r="H64" s="16">
        <v>590.5764</v>
      </c>
      <c r="I64" s="16">
        <v>590.5764</v>
      </c>
      <c r="J64" s="16">
        <v>590.5764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6">
        <v>0</v>
      </c>
      <c r="R64" s="16">
        <v>0</v>
      </c>
      <c r="S64" s="16">
        <v>0</v>
      </c>
      <c r="T64" s="16">
        <f t="shared" si="2"/>
        <v>0</v>
      </c>
      <c r="U64" s="16">
        <v>0</v>
      </c>
      <c r="V64" s="16">
        <v>0</v>
      </c>
      <c r="W64" s="16">
        <v>0</v>
      </c>
      <c r="X64" s="16">
        <f t="shared" si="3"/>
        <v>0</v>
      </c>
      <c r="Y64" s="16">
        <f t="shared" si="4"/>
        <v>0</v>
      </c>
      <c r="Z64" s="16">
        <v>0</v>
      </c>
      <c r="AA64" s="16">
        <v>0</v>
      </c>
      <c r="AB64" s="16">
        <v>0</v>
      </c>
      <c r="AC64" s="16">
        <v>0</v>
      </c>
      <c r="AD64" s="16">
        <f t="shared" si="5"/>
        <v>0</v>
      </c>
      <c r="AE64" s="16">
        <v>0</v>
      </c>
      <c r="AF64" s="16">
        <v>0</v>
      </c>
      <c r="AG64" s="16">
        <v>0</v>
      </c>
      <c r="AH64" s="16">
        <f t="shared" si="6"/>
        <v>0</v>
      </c>
      <c r="AI64" s="16">
        <v>0</v>
      </c>
      <c r="AJ64" s="16">
        <v>0</v>
      </c>
      <c r="AK64" s="16">
        <v>0</v>
      </c>
      <c r="AL64" s="16">
        <v>0</v>
      </c>
      <c r="AM64" s="16">
        <v>0</v>
      </c>
      <c r="AN64" s="16">
        <f t="shared" si="7"/>
        <v>0</v>
      </c>
      <c r="AO64" s="16">
        <f t="shared" si="8"/>
        <v>0</v>
      </c>
      <c r="AP64" s="16">
        <f t="shared" si="9"/>
        <v>0</v>
      </c>
      <c r="AQ64" s="16">
        <v>0</v>
      </c>
      <c r="AR64" s="16">
        <f t="shared" si="10"/>
        <v>0</v>
      </c>
      <c r="AS64" s="16">
        <f t="shared" si="11"/>
        <v>0</v>
      </c>
      <c r="AT64" s="16">
        <f t="shared" si="12"/>
        <v>0</v>
      </c>
      <c r="AU64" s="16">
        <f t="shared" si="13"/>
        <v>0</v>
      </c>
      <c r="AV64" s="16">
        <v>0</v>
      </c>
      <c r="AW64" s="16">
        <v>0</v>
      </c>
      <c r="AX64" s="21">
        <v>0</v>
      </c>
      <c r="AY64" s="21">
        <v>0</v>
      </c>
      <c r="AZ64" s="21">
        <v>0</v>
      </c>
      <c r="BA64" s="21">
        <v>0</v>
      </c>
      <c r="BB64" s="21">
        <v>0</v>
      </c>
      <c r="BC64" s="21">
        <v>0</v>
      </c>
    </row>
    <row r="65" s="1" customFormat="1" ht="19.5" customHeight="1" spans="1:55">
      <c r="A65" s="13"/>
      <c r="B65" s="14"/>
      <c r="C65" s="14" t="s">
        <v>169</v>
      </c>
      <c r="D65" s="14" t="s">
        <v>170</v>
      </c>
      <c r="E65" s="15">
        <f t="shared" si="0"/>
        <v>185</v>
      </c>
      <c r="F65" s="16">
        <f t="shared" si="1"/>
        <v>185</v>
      </c>
      <c r="G65" s="16">
        <v>185</v>
      </c>
      <c r="H65" s="16">
        <v>185</v>
      </c>
      <c r="I65" s="16">
        <v>185</v>
      </c>
      <c r="J65" s="16">
        <v>185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6">
        <v>0</v>
      </c>
      <c r="R65" s="16">
        <v>0</v>
      </c>
      <c r="S65" s="16">
        <v>0</v>
      </c>
      <c r="T65" s="16">
        <f t="shared" si="2"/>
        <v>0</v>
      </c>
      <c r="U65" s="16">
        <v>0</v>
      </c>
      <c r="V65" s="16">
        <v>0</v>
      </c>
      <c r="W65" s="16">
        <v>0</v>
      </c>
      <c r="X65" s="16">
        <f t="shared" si="3"/>
        <v>0</v>
      </c>
      <c r="Y65" s="16">
        <f t="shared" si="4"/>
        <v>0</v>
      </c>
      <c r="Z65" s="16">
        <v>0</v>
      </c>
      <c r="AA65" s="16">
        <v>0</v>
      </c>
      <c r="AB65" s="16">
        <v>0</v>
      </c>
      <c r="AC65" s="16">
        <v>0</v>
      </c>
      <c r="AD65" s="16">
        <f t="shared" si="5"/>
        <v>0</v>
      </c>
      <c r="AE65" s="16">
        <v>0</v>
      </c>
      <c r="AF65" s="16">
        <v>0</v>
      </c>
      <c r="AG65" s="16">
        <v>0</v>
      </c>
      <c r="AH65" s="16">
        <f t="shared" si="6"/>
        <v>0</v>
      </c>
      <c r="AI65" s="16">
        <v>0</v>
      </c>
      <c r="AJ65" s="16">
        <v>0</v>
      </c>
      <c r="AK65" s="16">
        <v>0</v>
      </c>
      <c r="AL65" s="16">
        <v>0</v>
      </c>
      <c r="AM65" s="16">
        <v>0</v>
      </c>
      <c r="AN65" s="16">
        <f t="shared" si="7"/>
        <v>0</v>
      </c>
      <c r="AO65" s="16">
        <f t="shared" si="8"/>
        <v>0</v>
      </c>
      <c r="AP65" s="16">
        <f t="shared" si="9"/>
        <v>0</v>
      </c>
      <c r="AQ65" s="16">
        <v>0</v>
      </c>
      <c r="AR65" s="16">
        <f t="shared" si="10"/>
        <v>0</v>
      </c>
      <c r="AS65" s="16">
        <f t="shared" si="11"/>
        <v>0</v>
      </c>
      <c r="AT65" s="16">
        <f t="shared" si="12"/>
        <v>0</v>
      </c>
      <c r="AU65" s="16">
        <f t="shared" si="13"/>
        <v>0</v>
      </c>
      <c r="AV65" s="16">
        <v>0</v>
      </c>
      <c r="AW65" s="16">
        <v>0</v>
      </c>
      <c r="AX65" s="21">
        <v>0</v>
      </c>
      <c r="AY65" s="21">
        <v>0</v>
      </c>
      <c r="AZ65" s="21">
        <v>0</v>
      </c>
      <c r="BA65" s="21">
        <v>0</v>
      </c>
      <c r="BB65" s="21">
        <v>0</v>
      </c>
      <c r="BC65" s="21">
        <v>0</v>
      </c>
    </row>
    <row r="66" s="1" customFormat="1" ht="19.5" customHeight="1" spans="1:55">
      <c r="A66" s="13"/>
      <c r="B66" s="14"/>
      <c r="C66" s="14" t="s">
        <v>171</v>
      </c>
      <c r="D66" s="14" t="s">
        <v>172</v>
      </c>
      <c r="E66" s="15">
        <f t="shared" si="0"/>
        <v>982.2</v>
      </c>
      <c r="F66" s="16">
        <f t="shared" si="1"/>
        <v>982.2</v>
      </c>
      <c r="G66" s="16">
        <v>982.2</v>
      </c>
      <c r="H66" s="16">
        <v>982.2</v>
      </c>
      <c r="I66" s="16">
        <v>982.2</v>
      </c>
      <c r="J66" s="16">
        <v>982.2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  <c r="S66" s="16">
        <v>0</v>
      </c>
      <c r="T66" s="16">
        <f t="shared" si="2"/>
        <v>0</v>
      </c>
      <c r="U66" s="16">
        <v>0</v>
      </c>
      <c r="V66" s="16">
        <v>0</v>
      </c>
      <c r="W66" s="16">
        <v>0</v>
      </c>
      <c r="X66" s="16">
        <f t="shared" si="3"/>
        <v>0</v>
      </c>
      <c r="Y66" s="16">
        <f t="shared" si="4"/>
        <v>0</v>
      </c>
      <c r="Z66" s="16">
        <v>0</v>
      </c>
      <c r="AA66" s="16">
        <v>0</v>
      </c>
      <c r="AB66" s="16">
        <v>0</v>
      </c>
      <c r="AC66" s="16">
        <v>0</v>
      </c>
      <c r="AD66" s="16">
        <f t="shared" si="5"/>
        <v>0</v>
      </c>
      <c r="AE66" s="16">
        <v>0</v>
      </c>
      <c r="AF66" s="16">
        <v>0</v>
      </c>
      <c r="AG66" s="16">
        <v>0</v>
      </c>
      <c r="AH66" s="16">
        <f t="shared" si="6"/>
        <v>0</v>
      </c>
      <c r="AI66" s="16">
        <v>0</v>
      </c>
      <c r="AJ66" s="16">
        <v>0</v>
      </c>
      <c r="AK66" s="16">
        <v>0</v>
      </c>
      <c r="AL66" s="16">
        <v>0</v>
      </c>
      <c r="AM66" s="16">
        <v>0</v>
      </c>
      <c r="AN66" s="16">
        <f t="shared" si="7"/>
        <v>0</v>
      </c>
      <c r="AO66" s="16">
        <f t="shared" si="8"/>
        <v>0</v>
      </c>
      <c r="AP66" s="16">
        <f t="shared" si="9"/>
        <v>0</v>
      </c>
      <c r="AQ66" s="16">
        <v>0</v>
      </c>
      <c r="AR66" s="16">
        <f t="shared" si="10"/>
        <v>0</v>
      </c>
      <c r="AS66" s="16">
        <f t="shared" si="11"/>
        <v>0</v>
      </c>
      <c r="AT66" s="16">
        <f t="shared" si="12"/>
        <v>0</v>
      </c>
      <c r="AU66" s="16">
        <f t="shared" si="13"/>
        <v>0</v>
      </c>
      <c r="AV66" s="16">
        <v>0</v>
      </c>
      <c r="AW66" s="16">
        <v>0</v>
      </c>
      <c r="AX66" s="21">
        <v>0</v>
      </c>
      <c r="AY66" s="21">
        <v>0</v>
      </c>
      <c r="AZ66" s="21">
        <v>0</v>
      </c>
      <c r="BA66" s="21">
        <v>0</v>
      </c>
      <c r="BB66" s="21">
        <v>0</v>
      </c>
      <c r="BC66" s="21">
        <v>0</v>
      </c>
    </row>
    <row r="67" s="1" customFormat="1" ht="19.5" customHeight="1" spans="1:55">
      <c r="A67" s="13"/>
      <c r="B67" s="14"/>
      <c r="C67" s="14" t="s">
        <v>173</v>
      </c>
      <c r="D67" s="14" t="s">
        <v>174</v>
      </c>
      <c r="E67" s="15">
        <f t="shared" si="0"/>
        <v>18.205</v>
      </c>
      <c r="F67" s="16">
        <f t="shared" si="1"/>
        <v>18.205</v>
      </c>
      <c r="G67" s="16">
        <v>18.205</v>
      </c>
      <c r="H67" s="16">
        <v>18.205</v>
      </c>
      <c r="I67" s="16">
        <v>18.205</v>
      </c>
      <c r="J67" s="16">
        <v>18.205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6">
        <v>0</v>
      </c>
      <c r="R67" s="16">
        <v>0</v>
      </c>
      <c r="S67" s="16">
        <v>0</v>
      </c>
      <c r="T67" s="16">
        <f t="shared" si="2"/>
        <v>0</v>
      </c>
      <c r="U67" s="16">
        <v>0</v>
      </c>
      <c r="V67" s="16">
        <v>0</v>
      </c>
      <c r="W67" s="16">
        <v>0</v>
      </c>
      <c r="X67" s="16">
        <f t="shared" si="3"/>
        <v>0</v>
      </c>
      <c r="Y67" s="16">
        <f t="shared" si="4"/>
        <v>0</v>
      </c>
      <c r="Z67" s="16">
        <v>0</v>
      </c>
      <c r="AA67" s="16">
        <v>0</v>
      </c>
      <c r="AB67" s="16">
        <v>0</v>
      </c>
      <c r="AC67" s="16">
        <v>0</v>
      </c>
      <c r="AD67" s="16">
        <f t="shared" si="5"/>
        <v>0</v>
      </c>
      <c r="AE67" s="16">
        <v>0</v>
      </c>
      <c r="AF67" s="16">
        <v>0</v>
      </c>
      <c r="AG67" s="16">
        <v>0</v>
      </c>
      <c r="AH67" s="16">
        <f t="shared" si="6"/>
        <v>0</v>
      </c>
      <c r="AI67" s="16">
        <v>0</v>
      </c>
      <c r="AJ67" s="16">
        <v>0</v>
      </c>
      <c r="AK67" s="16">
        <v>0</v>
      </c>
      <c r="AL67" s="16">
        <v>0</v>
      </c>
      <c r="AM67" s="16">
        <v>0</v>
      </c>
      <c r="AN67" s="16">
        <f t="shared" si="7"/>
        <v>0</v>
      </c>
      <c r="AO67" s="16">
        <f t="shared" si="8"/>
        <v>0</v>
      </c>
      <c r="AP67" s="16">
        <f t="shared" si="9"/>
        <v>0</v>
      </c>
      <c r="AQ67" s="16">
        <v>0</v>
      </c>
      <c r="AR67" s="16">
        <f t="shared" si="10"/>
        <v>0</v>
      </c>
      <c r="AS67" s="16">
        <f t="shared" si="11"/>
        <v>0</v>
      </c>
      <c r="AT67" s="16">
        <f t="shared" si="12"/>
        <v>0</v>
      </c>
      <c r="AU67" s="16">
        <f t="shared" si="13"/>
        <v>0</v>
      </c>
      <c r="AV67" s="16">
        <v>0</v>
      </c>
      <c r="AW67" s="16">
        <v>0</v>
      </c>
      <c r="AX67" s="21">
        <v>0</v>
      </c>
      <c r="AY67" s="21">
        <v>0</v>
      </c>
      <c r="AZ67" s="21">
        <v>0</v>
      </c>
      <c r="BA67" s="21">
        <v>0</v>
      </c>
      <c r="BB67" s="21">
        <v>0</v>
      </c>
      <c r="BC67" s="21">
        <v>0</v>
      </c>
    </row>
    <row r="68" s="1" customFormat="1" ht="19.5" customHeight="1" spans="1:55">
      <c r="A68" s="13"/>
      <c r="B68" s="14"/>
      <c r="C68" s="14" t="s">
        <v>175</v>
      </c>
      <c r="D68" s="14" t="s">
        <v>176</v>
      </c>
      <c r="E68" s="15">
        <f t="shared" si="0"/>
        <v>318.6</v>
      </c>
      <c r="F68" s="16">
        <f t="shared" si="1"/>
        <v>318.6</v>
      </c>
      <c r="G68" s="16">
        <v>318.6</v>
      </c>
      <c r="H68" s="16">
        <v>318.6</v>
      </c>
      <c r="I68" s="16">
        <v>318.6</v>
      </c>
      <c r="J68" s="16">
        <v>318.6</v>
      </c>
      <c r="K68" s="16">
        <v>0</v>
      </c>
      <c r="L68" s="16">
        <v>0</v>
      </c>
      <c r="M68" s="16">
        <v>0</v>
      </c>
      <c r="N68" s="16">
        <v>0</v>
      </c>
      <c r="O68" s="16">
        <v>0</v>
      </c>
      <c r="P68" s="16">
        <v>0</v>
      </c>
      <c r="Q68" s="16">
        <v>0</v>
      </c>
      <c r="R68" s="16">
        <v>0</v>
      </c>
      <c r="S68" s="16">
        <v>0</v>
      </c>
      <c r="T68" s="16">
        <f t="shared" si="2"/>
        <v>0</v>
      </c>
      <c r="U68" s="16">
        <v>0</v>
      </c>
      <c r="V68" s="16">
        <v>0</v>
      </c>
      <c r="W68" s="16">
        <v>0</v>
      </c>
      <c r="X68" s="16">
        <f t="shared" si="3"/>
        <v>0</v>
      </c>
      <c r="Y68" s="16">
        <f t="shared" si="4"/>
        <v>0</v>
      </c>
      <c r="Z68" s="16">
        <v>0</v>
      </c>
      <c r="AA68" s="16">
        <v>0</v>
      </c>
      <c r="AB68" s="16">
        <v>0</v>
      </c>
      <c r="AC68" s="16">
        <v>0</v>
      </c>
      <c r="AD68" s="16">
        <f t="shared" si="5"/>
        <v>0</v>
      </c>
      <c r="AE68" s="16">
        <v>0</v>
      </c>
      <c r="AF68" s="16">
        <v>0</v>
      </c>
      <c r="AG68" s="16">
        <v>0</v>
      </c>
      <c r="AH68" s="16">
        <f t="shared" si="6"/>
        <v>0</v>
      </c>
      <c r="AI68" s="16">
        <v>0</v>
      </c>
      <c r="AJ68" s="16">
        <v>0</v>
      </c>
      <c r="AK68" s="16">
        <v>0</v>
      </c>
      <c r="AL68" s="16">
        <v>0</v>
      </c>
      <c r="AM68" s="16">
        <v>0</v>
      </c>
      <c r="AN68" s="16">
        <f t="shared" si="7"/>
        <v>0</v>
      </c>
      <c r="AO68" s="16">
        <f t="shared" si="8"/>
        <v>0</v>
      </c>
      <c r="AP68" s="16">
        <f t="shared" si="9"/>
        <v>0</v>
      </c>
      <c r="AQ68" s="16">
        <v>0</v>
      </c>
      <c r="AR68" s="16">
        <f t="shared" si="10"/>
        <v>0</v>
      </c>
      <c r="AS68" s="16">
        <f t="shared" si="11"/>
        <v>0</v>
      </c>
      <c r="AT68" s="16">
        <f t="shared" si="12"/>
        <v>0</v>
      </c>
      <c r="AU68" s="16">
        <f t="shared" si="13"/>
        <v>0</v>
      </c>
      <c r="AV68" s="16">
        <v>0</v>
      </c>
      <c r="AW68" s="16">
        <v>0</v>
      </c>
      <c r="AX68" s="21">
        <v>0</v>
      </c>
      <c r="AY68" s="21">
        <v>0</v>
      </c>
      <c r="AZ68" s="21">
        <v>0</v>
      </c>
      <c r="BA68" s="21">
        <v>0</v>
      </c>
      <c r="BB68" s="21">
        <v>0</v>
      </c>
      <c r="BC68" s="21">
        <v>0</v>
      </c>
    </row>
    <row r="69" s="1" customFormat="1" ht="19.5" customHeight="1" spans="1:55">
      <c r="A69" s="13"/>
      <c r="B69" s="14"/>
      <c r="C69" s="14" t="s">
        <v>177</v>
      </c>
      <c r="D69" s="14" t="s">
        <v>178</v>
      </c>
      <c r="E69" s="15">
        <f t="shared" si="0"/>
        <v>69.1</v>
      </c>
      <c r="F69" s="16">
        <f t="shared" si="1"/>
        <v>69.1</v>
      </c>
      <c r="G69" s="16">
        <v>69.1</v>
      </c>
      <c r="H69" s="16">
        <v>69.1</v>
      </c>
      <c r="I69" s="16">
        <v>69.1</v>
      </c>
      <c r="J69" s="16">
        <v>69.1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>
        <v>0</v>
      </c>
      <c r="Q69" s="16">
        <v>0</v>
      </c>
      <c r="R69" s="16">
        <v>0</v>
      </c>
      <c r="S69" s="16">
        <v>0</v>
      </c>
      <c r="T69" s="16">
        <f t="shared" si="2"/>
        <v>0</v>
      </c>
      <c r="U69" s="16">
        <v>0</v>
      </c>
      <c r="V69" s="16">
        <v>0</v>
      </c>
      <c r="W69" s="16">
        <v>0</v>
      </c>
      <c r="X69" s="16">
        <f t="shared" si="3"/>
        <v>0</v>
      </c>
      <c r="Y69" s="16">
        <f t="shared" si="4"/>
        <v>0</v>
      </c>
      <c r="Z69" s="16">
        <v>0</v>
      </c>
      <c r="AA69" s="16">
        <v>0</v>
      </c>
      <c r="AB69" s="16">
        <v>0</v>
      </c>
      <c r="AC69" s="16">
        <v>0</v>
      </c>
      <c r="AD69" s="16">
        <f t="shared" si="5"/>
        <v>0</v>
      </c>
      <c r="AE69" s="16">
        <v>0</v>
      </c>
      <c r="AF69" s="16">
        <v>0</v>
      </c>
      <c r="AG69" s="16">
        <v>0</v>
      </c>
      <c r="AH69" s="16">
        <f t="shared" si="6"/>
        <v>0</v>
      </c>
      <c r="AI69" s="16">
        <v>0</v>
      </c>
      <c r="AJ69" s="16">
        <v>0</v>
      </c>
      <c r="AK69" s="16">
        <v>0</v>
      </c>
      <c r="AL69" s="16">
        <v>0</v>
      </c>
      <c r="AM69" s="16">
        <v>0</v>
      </c>
      <c r="AN69" s="16">
        <f t="shared" si="7"/>
        <v>0</v>
      </c>
      <c r="AO69" s="16">
        <f t="shared" si="8"/>
        <v>0</v>
      </c>
      <c r="AP69" s="16">
        <f t="shared" si="9"/>
        <v>0</v>
      </c>
      <c r="AQ69" s="16">
        <v>0</v>
      </c>
      <c r="AR69" s="16">
        <f t="shared" si="10"/>
        <v>0</v>
      </c>
      <c r="AS69" s="16">
        <f t="shared" si="11"/>
        <v>0</v>
      </c>
      <c r="AT69" s="16">
        <f t="shared" si="12"/>
        <v>0</v>
      </c>
      <c r="AU69" s="16">
        <f t="shared" si="13"/>
        <v>0</v>
      </c>
      <c r="AV69" s="16">
        <v>0</v>
      </c>
      <c r="AW69" s="16">
        <v>0</v>
      </c>
      <c r="AX69" s="21">
        <v>0</v>
      </c>
      <c r="AY69" s="21">
        <v>0</v>
      </c>
      <c r="AZ69" s="21">
        <v>0</v>
      </c>
      <c r="BA69" s="21">
        <v>0</v>
      </c>
      <c r="BB69" s="21">
        <v>0</v>
      </c>
      <c r="BC69" s="21">
        <v>0</v>
      </c>
    </row>
    <row r="70" s="1" customFormat="1" ht="19.5" customHeight="1" spans="1:55">
      <c r="A70" s="13"/>
      <c r="B70" s="14"/>
      <c r="C70" s="14" t="s">
        <v>179</v>
      </c>
      <c r="D70" s="14" t="s">
        <v>180</v>
      </c>
      <c r="E70" s="15">
        <f t="shared" si="0"/>
        <v>6048</v>
      </c>
      <c r="F70" s="16">
        <f t="shared" si="1"/>
        <v>6048</v>
      </c>
      <c r="G70" s="16">
        <v>6048</v>
      </c>
      <c r="H70" s="16">
        <v>6048</v>
      </c>
      <c r="I70" s="16">
        <v>6048</v>
      </c>
      <c r="J70" s="16">
        <v>6048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6">
        <v>0</v>
      </c>
      <c r="R70" s="16">
        <v>0</v>
      </c>
      <c r="S70" s="16">
        <v>0</v>
      </c>
      <c r="T70" s="16">
        <f t="shared" si="2"/>
        <v>0</v>
      </c>
      <c r="U70" s="16">
        <v>0</v>
      </c>
      <c r="V70" s="16">
        <v>0</v>
      </c>
      <c r="W70" s="16">
        <v>0</v>
      </c>
      <c r="X70" s="16">
        <f t="shared" si="3"/>
        <v>0</v>
      </c>
      <c r="Y70" s="16">
        <f t="shared" si="4"/>
        <v>0</v>
      </c>
      <c r="Z70" s="16">
        <v>0</v>
      </c>
      <c r="AA70" s="16">
        <v>0</v>
      </c>
      <c r="AB70" s="16">
        <v>0</v>
      </c>
      <c r="AC70" s="16">
        <v>0</v>
      </c>
      <c r="AD70" s="16">
        <f t="shared" si="5"/>
        <v>0</v>
      </c>
      <c r="AE70" s="16">
        <v>0</v>
      </c>
      <c r="AF70" s="16">
        <v>0</v>
      </c>
      <c r="AG70" s="16">
        <v>0</v>
      </c>
      <c r="AH70" s="16">
        <f t="shared" si="6"/>
        <v>0</v>
      </c>
      <c r="AI70" s="16">
        <v>0</v>
      </c>
      <c r="AJ70" s="16">
        <v>0</v>
      </c>
      <c r="AK70" s="16">
        <v>0</v>
      </c>
      <c r="AL70" s="16">
        <v>0</v>
      </c>
      <c r="AM70" s="16">
        <v>0</v>
      </c>
      <c r="AN70" s="16">
        <f t="shared" si="7"/>
        <v>0</v>
      </c>
      <c r="AO70" s="16">
        <f t="shared" si="8"/>
        <v>0</v>
      </c>
      <c r="AP70" s="16">
        <f t="shared" si="9"/>
        <v>0</v>
      </c>
      <c r="AQ70" s="16">
        <v>0</v>
      </c>
      <c r="AR70" s="16">
        <f t="shared" si="10"/>
        <v>0</v>
      </c>
      <c r="AS70" s="16">
        <f t="shared" si="11"/>
        <v>0</v>
      </c>
      <c r="AT70" s="16">
        <f t="shared" si="12"/>
        <v>0</v>
      </c>
      <c r="AU70" s="16">
        <f t="shared" si="13"/>
        <v>0</v>
      </c>
      <c r="AV70" s="16">
        <v>0</v>
      </c>
      <c r="AW70" s="16">
        <v>0</v>
      </c>
      <c r="AX70" s="21">
        <v>0</v>
      </c>
      <c r="AY70" s="21">
        <v>0</v>
      </c>
      <c r="AZ70" s="21">
        <v>0</v>
      </c>
      <c r="BA70" s="21">
        <v>0</v>
      </c>
      <c r="BB70" s="21">
        <v>0</v>
      </c>
      <c r="BC70" s="21">
        <v>0</v>
      </c>
    </row>
    <row r="71" s="1" customFormat="1" ht="19.5" customHeight="1" spans="1:55">
      <c r="A71" s="13"/>
      <c r="B71" s="14"/>
      <c r="C71" s="14" t="s">
        <v>181</v>
      </c>
      <c r="D71" s="14" t="s">
        <v>182</v>
      </c>
      <c r="E71" s="15">
        <f t="shared" si="0"/>
        <v>3403.8592</v>
      </c>
      <c r="F71" s="16">
        <f t="shared" si="1"/>
        <v>3403.8592</v>
      </c>
      <c r="G71" s="16">
        <v>3403.8592</v>
      </c>
      <c r="H71" s="16">
        <v>3403.8592</v>
      </c>
      <c r="I71" s="16">
        <v>3403.8592</v>
      </c>
      <c r="J71" s="16">
        <v>3403.8592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  <c r="S71" s="16">
        <v>0</v>
      </c>
      <c r="T71" s="16">
        <f t="shared" si="2"/>
        <v>0</v>
      </c>
      <c r="U71" s="16">
        <v>0</v>
      </c>
      <c r="V71" s="16">
        <v>0</v>
      </c>
      <c r="W71" s="16">
        <v>0</v>
      </c>
      <c r="X71" s="16">
        <f t="shared" si="3"/>
        <v>0</v>
      </c>
      <c r="Y71" s="16">
        <f t="shared" si="4"/>
        <v>0</v>
      </c>
      <c r="Z71" s="16">
        <v>0</v>
      </c>
      <c r="AA71" s="16">
        <v>0</v>
      </c>
      <c r="AB71" s="16">
        <v>0</v>
      </c>
      <c r="AC71" s="16">
        <v>0</v>
      </c>
      <c r="AD71" s="16">
        <f t="shared" si="5"/>
        <v>0</v>
      </c>
      <c r="AE71" s="16">
        <v>0</v>
      </c>
      <c r="AF71" s="16">
        <v>0</v>
      </c>
      <c r="AG71" s="16">
        <v>0</v>
      </c>
      <c r="AH71" s="16">
        <f t="shared" si="6"/>
        <v>0</v>
      </c>
      <c r="AI71" s="16">
        <v>0</v>
      </c>
      <c r="AJ71" s="16">
        <v>0</v>
      </c>
      <c r="AK71" s="16">
        <v>0</v>
      </c>
      <c r="AL71" s="16">
        <v>0</v>
      </c>
      <c r="AM71" s="16">
        <v>0</v>
      </c>
      <c r="AN71" s="16">
        <f t="shared" si="7"/>
        <v>0</v>
      </c>
      <c r="AO71" s="16">
        <f t="shared" si="8"/>
        <v>0</v>
      </c>
      <c r="AP71" s="16">
        <f t="shared" si="9"/>
        <v>0</v>
      </c>
      <c r="AQ71" s="16">
        <v>0</v>
      </c>
      <c r="AR71" s="16">
        <f t="shared" si="10"/>
        <v>0</v>
      </c>
      <c r="AS71" s="16">
        <f t="shared" si="11"/>
        <v>0</v>
      </c>
      <c r="AT71" s="16">
        <f t="shared" si="12"/>
        <v>0</v>
      </c>
      <c r="AU71" s="16">
        <f t="shared" si="13"/>
        <v>0</v>
      </c>
      <c r="AV71" s="16">
        <v>0</v>
      </c>
      <c r="AW71" s="16">
        <v>0</v>
      </c>
      <c r="AX71" s="21">
        <v>0</v>
      </c>
      <c r="AY71" s="21">
        <v>0</v>
      </c>
      <c r="AZ71" s="21">
        <v>0</v>
      </c>
      <c r="BA71" s="21">
        <v>0</v>
      </c>
      <c r="BB71" s="21">
        <v>0</v>
      </c>
      <c r="BC71" s="21">
        <v>0</v>
      </c>
    </row>
    <row r="72" s="1" customFormat="1" ht="19.5" customHeight="1" spans="1:55">
      <c r="A72" s="13"/>
      <c r="B72" s="14"/>
      <c r="C72" s="14" t="s">
        <v>183</v>
      </c>
      <c r="D72" s="14" t="s">
        <v>184</v>
      </c>
      <c r="E72" s="15">
        <f t="shared" si="0"/>
        <v>117.048</v>
      </c>
      <c r="F72" s="16">
        <f t="shared" si="1"/>
        <v>117.048</v>
      </c>
      <c r="G72" s="16">
        <v>117.048</v>
      </c>
      <c r="H72" s="16">
        <v>117.048</v>
      </c>
      <c r="I72" s="16">
        <v>117.048</v>
      </c>
      <c r="J72" s="16">
        <v>117.048</v>
      </c>
      <c r="K72" s="16">
        <v>0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  <c r="Q72" s="16">
        <v>0</v>
      </c>
      <c r="R72" s="16">
        <v>0</v>
      </c>
      <c r="S72" s="16">
        <v>0</v>
      </c>
      <c r="T72" s="16">
        <f t="shared" si="2"/>
        <v>0</v>
      </c>
      <c r="U72" s="16">
        <v>0</v>
      </c>
      <c r="V72" s="16">
        <v>0</v>
      </c>
      <c r="W72" s="16">
        <v>0</v>
      </c>
      <c r="X72" s="16">
        <f t="shared" si="3"/>
        <v>0</v>
      </c>
      <c r="Y72" s="16">
        <f t="shared" si="4"/>
        <v>0</v>
      </c>
      <c r="Z72" s="16">
        <v>0</v>
      </c>
      <c r="AA72" s="16">
        <v>0</v>
      </c>
      <c r="AB72" s="16">
        <v>0</v>
      </c>
      <c r="AC72" s="16">
        <v>0</v>
      </c>
      <c r="AD72" s="16">
        <f t="shared" si="5"/>
        <v>0</v>
      </c>
      <c r="AE72" s="16">
        <v>0</v>
      </c>
      <c r="AF72" s="16">
        <v>0</v>
      </c>
      <c r="AG72" s="16">
        <v>0</v>
      </c>
      <c r="AH72" s="16">
        <f t="shared" si="6"/>
        <v>0</v>
      </c>
      <c r="AI72" s="16">
        <v>0</v>
      </c>
      <c r="AJ72" s="16">
        <v>0</v>
      </c>
      <c r="AK72" s="16">
        <v>0</v>
      </c>
      <c r="AL72" s="16">
        <v>0</v>
      </c>
      <c r="AM72" s="16">
        <v>0</v>
      </c>
      <c r="AN72" s="16">
        <f t="shared" si="7"/>
        <v>0</v>
      </c>
      <c r="AO72" s="16">
        <f t="shared" si="8"/>
        <v>0</v>
      </c>
      <c r="AP72" s="16">
        <f t="shared" si="9"/>
        <v>0</v>
      </c>
      <c r="AQ72" s="16">
        <v>0</v>
      </c>
      <c r="AR72" s="16">
        <f t="shared" si="10"/>
        <v>0</v>
      </c>
      <c r="AS72" s="16">
        <f t="shared" si="11"/>
        <v>0</v>
      </c>
      <c r="AT72" s="16">
        <f t="shared" si="12"/>
        <v>0</v>
      </c>
      <c r="AU72" s="16">
        <f t="shared" si="13"/>
        <v>0</v>
      </c>
      <c r="AV72" s="16">
        <v>0</v>
      </c>
      <c r="AW72" s="16">
        <v>0</v>
      </c>
      <c r="AX72" s="21">
        <v>0</v>
      </c>
      <c r="AY72" s="21">
        <v>0</v>
      </c>
      <c r="AZ72" s="21">
        <v>0</v>
      </c>
      <c r="BA72" s="21">
        <v>0</v>
      </c>
      <c r="BB72" s="21">
        <v>0</v>
      </c>
      <c r="BC72" s="21">
        <v>0</v>
      </c>
    </row>
    <row r="73" s="1" customFormat="1" ht="19.5" customHeight="1" spans="1:55">
      <c r="A73" s="13"/>
      <c r="B73" s="14"/>
      <c r="C73" s="14" t="s">
        <v>185</v>
      </c>
      <c r="D73" s="14" t="s">
        <v>186</v>
      </c>
      <c r="E73" s="15">
        <f t="shared" ref="E73:E86" si="14">SUM(F73,AN73)</f>
        <v>122</v>
      </c>
      <c r="F73" s="16">
        <f t="shared" ref="F73:F86" si="15">SUM(G73,AG73,AH73)</f>
        <v>122</v>
      </c>
      <c r="G73" s="16">
        <v>122</v>
      </c>
      <c r="H73" s="16">
        <v>122</v>
      </c>
      <c r="I73" s="16">
        <v>122</v>
      </c>
      <c r="J73" s="16">
        <v>122</v>
      </c>
      <c r="K73" s="16">
        <v>0</v>
      </c>
      <c r="L73" s="16">
        <v>0</v>
      </c>
      <c r="M73" s="16">
        <v>0</v>
      </c>
      <c r="N73" s="16">
        <v>0</v>
      </c>
      <c r="O73" s="16">
        <v>0</v>
      </c>
      <c r="P73" s="16">
        <v>0</v>
      </c>
      <c r="Q73" s="16">
        <v>0</v>
      </c>
      <c r="R73" s="16">
        <v>0</v>
      </c>
      <c r="S73" s="16">
        <v>0</v>
      </c>
      <c r="T73" s="16">
        <f t="shared" ref="T73:T86" si="16">I73-SUM(J73:S73)</f>
        <v>0</v>
      </c>
      <c r="U73" s="16">
        <v>0</v>
      </c>
      <c r="V73" s="16">
        <v>0</v>
      </c>
      <c r="W73" s="16">
        <v>0</v>
      </c>
      <c r="X73" s="16">
        <f t="shared" ref="X73:X86" si="17">SUM(Y73,AC73)</f>
        <v>0</v>
      </c>
      <c r="Y73" s="16">
        <f t="shared" ref="Y73:Y86" si="18">SUM(Z73:AB73)</f>
        <v>0</v>
      </c>
      <c r="Z73" s="16">
        <v>0</v>
      </c>
      <c r="AA73" s="16">
        <v>0</v>
      </c>
      <c r="AB73" s="16">
        <v>0</v>
      </c>
      <c r="AC73" s="16">
        <v>0</v>
      </c>
      <c r="AD73" s="16">
        <f t="shared" ref="AD73:AD86" si="19">SUM(AE73,AF73)</f>
        <v>0</v>
      </c>
      <c r="AE73" s="16">
        <v>0</v>
      </c>
      <c r="AF73" s="16">
        <v>0</v>
      </c>
      <c r="AG73" s="16">
        <v>0</v>
      </c>
      <c r="AH73" s="16">
        <f t="shared" ref="AH73:AH86" si="20">SUM(AI73:AM73)</f>
        <v>0</v>
      </c>
      <c r="AI73" s="16">
        <v>0</v>
      </c>
      <c r="AJ73" s="16">
        <v>0</v>
      </c>
      <c r="AK73" s="16">
        <v>0</v>
      </c>
      <c r="AL73" s="16">
        <v>0</v>
      </c>
      <c r="AM73" s="16">
        <v>0</v>
      </c>
      <c r="AN73" s="16">
        <f t="shared" ref="AN73:AN86" si="21">SUM(AO73,AV73,AW73)</f>
        <v>0</v>
      </c>
      <c r="AO73" s="16">
        <f t="shared" ref="AO73:AO86" si="22">SUM(AP73,AS73,AT73,AU73)</f>
        <v>0</v>
      </c>
      <c r="AP73" s="16">
        <f t="shared" ref="AP73:AP86" si="23">IFERROR(AX73-BA73,0)</f>
        <v>0</v>
      </c>
      <c r="AQ73" s="16">
        <v>0</v>
      </c>
      <c r="AR73" s="16">
        <f t="shared" ref="AR73:AR86" si="24">IFERROR((AX73-AQ73-BA73),0)</f>
        <v>0</v>
      </c>
      <c r="AS73" s="16">
        <f t="shared" ref="AS73:AS86" si="25">IFERROR((AY73-BB73),0)</f>
        <v>0</v>
      </c>
      <c r="AT73" s="16">
        <f t="shared" ref="AT73:AT86" si="26">IFERROR((AZ73-BC73),0)</f>
        <v>0</v>
      </c>
      <c r="AU73" s="16">
        <f t="shared" ref="AU73:AU86" si="27">IFERROR(SUM(BA73:BC73),0)</f>
        <v>0</v>
      </c>
      <c r="AV73" s="16">
        <v>0</v>
      </c>
      <c r="AW73" s="16">
        <v>0</v>
      </c>
      <c r="AX73" s="21">
        <v>0</v>
      </c>
      <c r="AY73" s="21">
        <v>0</v>
      </c>
      <c r="AZ73" s="21">
        <v>0</v>
      </c>
      <c r="BA73" s="21">
        <v>0</v>
      </c>
      <c r="BB73" s="21">
        <v>0</v>
      </c>
      <c r="BC73" s="21">
        <v>0</v>
      </c>
    </row>
    <row r="74" s="1" customFormat="1" ht="19.5" customHeight="1" spans="1:55">
      <c r="A74" s="13"/>
      <c r="B74" s="14"/>
      <c r="C74" s="14" t="s">
        <v>187</v>
      </c>
      <c r="D74" s="14" t="s">
        <v>188</v>
      </c>
      <c r="E74" s="15">
        <f t="shared" si="14"/>
        <v>4300</v>
      </c>
      <c r="F74" s="16">
        <f t="shared" si="15"/>
        <v>4300</v>
      </c>
      <c r="G74" s="16">
        <v>4300</v>
      </c>
      <c r="H74" s="16">
        <v>4300</v>
      </c>
      <c r="I74" s="16">
        <v>4300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0</v>
      </c>
      <c r="R74" s="16">
        <v>0</v>
      </c>
      <c r="S74" s="16">
        <v>4300</v>
      </c>
      <c r="T74" s="16">
        <f t="shared" si="16"/>
        <v>0</v>
      </c>
      <c r="U74" s="16">
        <v>0</v>
      </c>
      <c r="V74" s="16">
        <v>0</v>
      </c>
      <c r="W74" s="16">
        <v>0</v>
      </c>
      <c r="X74" s="16">
        <f t="shared" si="17"/>
        <v>0</v>
      </c>
      <c r="Y74" s="16">
        <f t="shared" si="18"/>
        <v>0</v>
      </c>
      <c r="Z74" s="16">
        <v>0</v>
      </c>
      <c r="AA74" s="16">
        <v>0</v>
      </c>
      <c r="AB74" s="16">
        <v>0</v>
      </c>
      <c r="AC74" s="16">
        <v>0</v>
      </c>
      <c r="AD74" s="16">
        <f t="shared" si="19"/>
        <v>0</v>
      </c>
      <c r="AE74" s="16">
        <v>0</v>
      </c>
      <c r="AF74" s="16">
        <v>0</v>
      </c>
      <c r="AG74" s="16">
        <v>0</v>
      </c>
      <c r="AH74" s="16">
        <f t="shared" si="20"/>
        <v>0</v>
      </c>
      <c r="AI74" s="16">
        <v>0</v>
      </c>
      <c r="AJ74" s="16">
        <v>0</v>
      </c>
      <c r="AK74" s="16">
        <v>0</v>
      </c>
      <c r="AL74" s="16">
        <v>0</v>
      </c>
      <c r="AM74" s="16">
        <v>0</v>
      </c>
      <c r="AN74" s="16">
        <f t="shared" si="21"/>
        <v>0</v>
      </c>
      <c r="AO74" s="16">
        <f t="shared" si="22"/>
        <v>0</v>
      </c>
      <c r="AP74" s="16">
        <f t="shared" si="23"/>
        <v>0</v>
      </c>
      <c r="AQ74" s="16">
        <v>0</v>
      </c>
      <c r="AR74" s="16">
        <f t="shared" si="24"/>
        <v>0</v>
      </c>
      <c r="AS74" s="16">
        <f t="shared" si="25"/>
        <v>0</v>
      </c>
      <c r="AT74" s="16">
        <f t="shared" si="26"/>
        <v>0</v>
      </c>
      <c r="AU74" s="16">
        <f t="shared" si="27"/>
        <v>0</v>
      </c>
      <c r="AV74" s="16">
        <v>0</v>
      </c>
      <c r="AW74" s="16">
        <v>0</v>
      </c>
      <c r="AX74" s="21">
        <v>0</v>
      </c>
      <c r="AY74" s="21">
        <v>0</v>
      </c>
      <c r="AZ74" s="21">
        <v>0</v>
      </c>
      <c r="BA74" s="21">
        <v>0</v>
      </c>
      <c r="BB74" s="21">
        <v>0</v>
      </c>
      <c r="BC74" s="21">
        <v>0</v>
      </c>
    </row>
    <row r="75" s="1" customFormat="1" ht="19.5" customHeight="1" spans="1:55">
      <c r="A75" s="13"/>
      <c r="B75" s="14"/>
      <c r="C75" s="14" t="s">
        <v>189</v>
      </c>
      <c r="D75" s="14" t="s">
        <v>190</v>
      </c>
      <c r="E75" s="15">
        <f t="shared" si="14"/>
        <v>200</v>
      </c>
      <c r="F75" s="16">
        <f t="shared" si="15"/>
        <v>200</v>
      </c>
      <c r="G75" s="16">
        <v>200</v>
      </c>
      <c r="H75" s="16">
        <v>200</v>
      </c>
      <c r="I75" s="16">
        <v>200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  <c r="Q75" s="16">
        <v>0</v>
      </c>
      <c r="R75" s="16">
        <v>0</v>
      </c>
      <c r="S75" s="16">
        <v>200</v>
      </c>
      <c r="T75" s="16">
        <f t="shared" si="16"/>
        <v>0</v>
      </c>
      <c r="U75" s="16">
        <v>0</v>
      </c>
      <c r="V75" s="16">
        <v>0</v>
      </c>
      <c r="W75" s="16">
        <v>0</v>
      </c>
      <c r="X75" s="16">
        <f t="shared" si="17"/>
        <v>0</v>
      </c>
      <c r="Y75" s="16">
        <f t="shared" si="18"/>
        <v>0</v>
      </c>
      <c r="Z75" s="16">
        <v>0</v>
      </c>
      <c r="AA75" s="16">
        <v>0</v>
      </c>
      <c r="AB75" s="16">
        <v>0</v>
      </c>
      <c r="AC75" s="16">
        <v>0</v>
      </c>
      <c r="AD75" s="16">
        <f t="shared" si="19"/>
        <v>0</v>
      </c>
      <c r="AE75" s="16">
        <v>0</v>
      </c>
      <c r="AF75" s="16">
        <v>0</v>
      </c>
      <c r="AG75" s="16">
        <v>0</v>
      </c>
      <c r="AH75" s="16">
        <f t="shared" si="20"/>
        <v>0</v>
      </c>
      <c r="AI75" s="16">
        <v>0</v>
      </c>
      <c r="AJ75" s="16">
        <v>0</v>
      </c>
      <c r="AK75" s="16">
        <v>0</v>
      </c>
      <c r="AL75" s="16">
        <v>0</v>
      </c>
      <c r="AM75" s="16">
        <v>0</v>
      </c>
      <c r="AN75" s="16">
        <f t="shared" si="21"/>
        <v>0</v>
      </c>
      <c r="AO75" s="16">
        <f t="shared" si="22"/>
        <v>0</v>
      </c>
      <c r="AP75" s="16">
        <f t="shared" si="23"/>
        <v>0</v>
      </c>
      <c r="AQ75" s="16">
        <v>0</v>
      </c>
      <c r="AR75" s="16">
        <f t="shared" si="24"/>
        <v>0</v>
      </c>
      <c r="AS75" s="16">
        <f t="shared" si="25"/>
        <v>0</v>
      </c>
      <c r="AT75" s="16">
        <f t="shared" si="26"/>
        <v>0</v>
      </c>
      <c r="AU75" s="16">
        <f t="shared" si="27"/>
        <v>0</v>
      </c>
      <c r="AV75" s="16">
        <v>0</v>
      </c>
      <c r="AW75" s="16">
        <v>0</v>
      </c>
      <c r="AX75" s="21">
        <v>0</v>
      </c>
      <c r="AY75" s="21">
        <v>0</v>
      </c>
      <c r="AZ75" s="21">
        <v>0</v>
      </c>
      <c r="BA75" s="21">
        <v>0</v>
      </c>
      <c r="BB75" s="21">
        <v>0</v>
      </c>
      <c r="BC75" s="21">
        <v>0</v>
      </c>
    </row>
    <row r="76" s="1" customFormat="1" ht="19.5" customHeight="1" spans="1:55">
      <c r="A76" s="13"/>
      <c r="B76" s="14"/>
      <c r="C76" s="14" t="s">
        <v>191</v>
      </c>
      <c r="D76" s="14" t="s">
        <v>192</v>
      </c>
      <c r="E76" s="15">
        <f t="shared" si="14"/>
        <v>139</v>
      </c>
      <c r="F76" s="16">
        <f t="shared" si="15"/>
        <v>139</v>
      </c>
      <c r="G76" s="16">
        <v>139</v>
      </c>
      <c r="H76" s="16">
        <v>139</v>
      </c>
      <c r="I76" s="16">
        <v>139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  <c r="Q76" s="16">
        <v>0</v>
      </c>
      <c r="R76" s="16">
        <v>0</v>
      </c>
      <c r="S76" s="16">
        <v>139</v>
      </c>
      <c r="T76" s="16">
        <f t="shared" si="16"/>
        <v>0</v>
      </c>
      <c r="U76" s="16">
        <v>0</v>
      </c>
      <c r="V76" s="16">
        <v>0</v>
      </c>
      <c r="W76" s="16">
        <v>0</v>
      </c>
      <c r="X76" s="16">
        <f t="shared" si="17"/>
        <v>0</v>
      </c>
      <c r="Y76" s="16">
        <f t="shared" si="18"/>
        <v>0</v>
      </c>
      <c r="Z76" s="16">
        <v>0</v>
      </c>
      <c r="AA76" s="16">
        <v>0</v>
      </c>
      <c r="AB76" s="16">
        <v>0</v>
      </c>
      <c r="AC76" s="16">
        <v>0</v>
      </c>
      <c r="AD76" s="16">
        <f t="shared" si="19"/>
        <v>0</v>
      </c>
      <c r="AE76" s="16">
        <v>0</v>
      </c>
      <c r="AF76" s="16">
        <v>0</v>
      </c>
      <c r="AG76" s="16">
        <v>0</v>
      </c>
      <c r="AH76" s="16">
        <f t="shared" si="20"/>
        <v>0</v>
      </c>
      <c r="AI76" s="16">
        <v>0</v>
      </c>
      <c r="AJ76" s="16">
        <v>0</v>
      </c>
      <c r="AK76" s="16">
        <v>0</v>
      </c>
      <c r="AL76" s="16">
        <v>0</v>
      </c>
      <c r="AM76" s="16">
        <v>0</v>
      </c>
      <c r="AN76" s="16">
        <f t="shared" si="21"/>
        <v>0</v>
      </c>
      <c r="AO76" s="16">
        <f t="shared" si="22"/>
        <v>0</v>
      </c>
      <c r="AP76" s="16">
        <f t="shared" si="23"/>
        <v>0</v>
      </c>
      <c r="AQ76" s="16">
        <v>0</v>
      </c>
      <c r="AR76" s="16">
        <f t="shared" si="24"/>
        <v>0</v>
      </c>
      <c r="AS76" s="16">
        <f t="shared" si="25"/>
        <v>0</v>
      </c>
      <c r="AT76" s="16">
        <f t="shared" si="26"/>
        <v>0</v>
      </c>
      <c r="AU76" s="16">
        <f t="shared" si="27"/>
        <v>0</v>
      </c>
      <c r="AV76" s="16">
        <v>0</v>
      </c>
      <c r="AW76" s="16">
        <v>0</v>
      </c>
      <c r="AX76" s="21">
        <v>0</v>
      </c>
      <c r="AY76" s="21">
        <v>0</v>
      </c>
      <c r="AZ76" s="21">
        <v>0</v>
      </c>
      <c r="BA76" s="21">
        <v>0</v>
      </c>
      <c r="BB76" s="21">
        <v>0</v>
      </c>
      <c r="BC76" s="21">
        <v>0</v>
      </c>
    </row>
    <row r="77" s="1" customFormat="1" ht="19.5" customHeight="1" spans="1:55">
      <c r="A77" s="13"/>
      <c r="B77" s="14"/>
      <c r="C77" s="14" t="s">
        <v>193</v>
      </c>
      <c r="D77" s="14" t="s">
        <v>194</v>
      </c>
      <c r="E77" s="15">
        <f t="shared" si="14"/>
        <v>200</v>
      </c>
      <c r="F77" s="16">
        <f t="shared" si="15"/>
        <v>200</v>
      </c>
      <c r="G77" s="16">
        <v>200</v>
      </c>
      <c r="H77" s="16">
        <v>200</v>
      </c>
      <c r="I77" s="16">
        <v>200</v>
      </c>
      <c r="J77" s="16">
        <v>0</v>
      </c>
      <c r="K77" s="16">
        <v>0</v>
      </c>
      <c r="L77" s="16">
        <v>0</v>
      </c>
      <c r="M77" s="16">
        <v>0</v>
      </c>
      <c r="N77" s="16">
        <v>0</v>
      </c>
      <c r="O77" s="16">
        <v>0</v>
      </c>
      <c r="P77" s="16">
        <v>0</v>
      </c>
      <c r="Q77" s="16">
        <v>0</v>
      </c>
      <c r="R77" s="16">
        <v>0</v>
      </c>
      <c r="S77" s="16">
        <v>200</v>
      </c>
      <c r="T77" s="16">
        <f t="shared" si="16"/>
        <v>0</v>
      </c>
      <c r="U77" s="16">
        <v>0</v>
      </c>
      <c r="V77" s="16">
        <v>0</v>
      </c>
      <c r="W77" s="16">
        <v>0</v>
      </c>
      <c r="X77" s="16">
        <f t="shared" si="17"/>
        <v>0</v>
      </c>
      <c r="Y77" s="16">
        <f t="shared" si="18"/>
        <v>0</v>
      </c>
      <c r="Z77" s="16">
        <v>0</v>
      </c>
      <c r="AA77" s="16">
        <v>0</v>
      </c>
      <c r="AB77" s="16">
        <v>0</v>
      </c>
      <c r="AC77" s="16">
        <v>0</v>
      </c>
      <c r="AD77" s="16">
        <f t="shared" si="19"/>
        <v>0</v>
      </c>
      <c r="AE77" s="16">
        <v>0</v>
      </c>
      <c r="AF77" s="16">
        <v>0</v>
      </c>
      <c r="AG77" s="16">
        <v>0</v>
      </c>
      <c r="AH77" s="16">
        <f t="shared" si="20"/>
        <v>0</v>
      </c>
      <c r="AI77" s="16">
        <v>0</v>
      </c>
      <c r="AJ77" s="16">
        <v>0</v>
      </c>
      <c r="AK77" s="16">
        <v>0</v>
      </c>
      <c r="AL77" s="16">
        <v>0</v>
      </c>
      <c r="AM77" s="16">
        <v>0</v>
      </c>
      <c r="AN77" s="16">
        <f t="shared" si="21"/>
        <v>0</v>
      </c>
      <c r="AO77" s="16">
        <f t="shared" si="22"/>
        <v>0</v>
      </c>
      <c r="AP77" s="16">
        <f t="shared" si="23"/>
        <v>0</v>
      </c>
      <c r="AQ77" s="16">
        <v>0</v>
      </c>
      <c r="AR77" s="16">
        <f t="shared" si="24"/>
        <v>0</v>
      </c>
      <c r="AS77" s="16">
        <f t="shared" si="25"/>
        <v>0</v>
      </c>
      <c r="AT77" s="16">
        <f t="shared" si="26"/>
        <v>0</v>
      </c>
      <c r="AU77" s="16">
        <f t="shared" si="27"/>
        <v>0</v>
      </c>
      <c r="AV77" s="16">
        <v>0</v>
      </c>
      <c r="AW77" s="16">
        <v>0</v>
      </c>
      <c r="AX77" s="21">
        <v>0</v>
      </c>
      <c r="AY77" s="21">
        <v>0</v>
      </c>
      <c r="AZ77" s="21">
        <v>0</v>
      </c>
      <c r="BA77" s="21">
        <v>0</v>
      </c>
      <c r="BB77" s="21">
        <v>0</v>
      </c>
      <c r="BC77" s="21">
        <v>0</v>
      </c>
    </row>
    <row r="78" s="1" customFormat="1" ht="19.5" customHeight="1" spans="1:55">
      <c r="A78" s="13" t="s">
        <v>195</v>
      </c>
      <c r="B78" s="14" t="s">
        <v>196</v>
      </c>
      <c r="C78" s="14"/>
      <c r="D78" s="14"/>
      <c r="E78" s="15">
        <f t="shared" si="14"/>
        <v>318.95</v>
      </c>
      <c r="F78" s="16">
        <f t="shared" si="15"/>
        <v>318.95</v>
      </c>
      <c r="G78" s="16">
        <v>318.95</v>
      </c>
      <c r="H78" s="16">
        <v>213.8</v>
      </c>
      <c r="I78" s="16">
        <v>213.8</v>
      </c>
      <c r="J78" s="16">
        <v>213.8</v>
      </c>
      <c r="K78" s="16">
        <v>0</v>
      </c>
      <c r="L78" s="16">
        <v>0</v>
      </c>
      <c r="M78" s="16">
        <v>0</v>
      </c>
      <c r="N78" s="16">
        <v>0</v>
      </c>
      <c r="O78" s="16">
        <v>0</v>
      </c>
      <c r="P78" s="16">
        <v>0</v>
      </c>
      <c r="Q78" s="16">
        <v>0</v>
      </c>
      <c r="R78" s="16">
        <v>0</v>
      </c>
      <c r="S78" s="16">
        <v>0</v>
      </c>
      <c r="T78" s="16">
        <f t="shared" si="16"/>
        <v>0</v>
      </c>
      <c r="U78" s="16">
        <v>0</v>
      </c>
      <c r="V78" s="16">
        <v>0</v>
      </c>
      <c r="W78" s="16">
        <v>0</v>
      </c>
      <c r="X78" s="16">
        <f t="shared" si="17"/>
        <v>105.15</v>
      </c>
      <c r="Y78" s="16">
        <f t="shared" si="18"/>
        <v>105.15</v>
      </c>
      <c r="Z78" s="16">
        <v>105.15</v>
      </c>
      <c r="AA78" s="16">
        <v>0</v>
      </c>
      <c r="AB78" s="16">
        <v>0</v>
      </c>
      <c r="AC78" s="16">
        <v>0</v>
      </c>
      <c r="AD78" s="16">
        <f t="shared" si="19"/>
        <v>0</v>
      </c>
      <c r="AE78" s="16">
        <v>0</v>
      </c>
      <c r="AF78" s="16">
        <v>0</v>
      </c>
      <c r="AG78" s="16">
        <v>0</v>
      </c>
      <c r="AH78" s="16">
        <f t="shared" si="20"/>
        <v>0</v>
      </c>
      <c r="AI78" s="16">
        <v>0</v>
      </c>
      <c r="AJ78" s="16">
        <v>0</v>
      </c>
      <c r="AK78" s="16">
        <v>0</v>
      </c>
      <c r="AL78" s="16">
        <v>0</v>
      </c>
      <c r="AM78" s="16">
        <v>0</v>
      </c>
      <c r="AN78" s="16">
        <f t="shared" si="21"/>
        <v>0</v>
      </c>
      <c r="AO78" s="16">
        <f t="shared" si="22"/>
        <v>0</v>
      </c>
      <c r="AP78" s="16">
        <f t="shared" si="23"/>
        <v>0</v>
      </c>
      <c r="AQ78" s="16">
        <v>0</v>
      </c>
      <c r="AR78" s="16">
        <f t="shared" si="24"/>
        <v>0</v>
      </c>
      <c r="AS78" s="16">
        <f t="shared" si="25"/>
        <v>0</v>
      </c>
      <c r="AT78" s="16">
        <f t="shared" si="26"/>
        <v>0</v>
      </c>
      <c r="AU78" s="16">
        <f t="shared" si="27"/>
        <v>0</v>
      </c>
      <c r="AV78" s="16">
        <v>0</v>
      </c>
      <c r="AW78" s="16">
        <v>0</v>
      </c>
      <c r="AX78" s="21">
        <v>0</v>
      </c>
      <c r="AY78" s="21">
        <v>0</v>
      </c>
      <c r="AZ78" s="21">
        <v>0</v>
      </c>
      <c r="BA78" s="21">
        <v>0</v>
      </c>
      <c r="BB78" s="21">
        <v>0</v>
      </c>
      <c r="BC78" s="21">
        <v>0</v>
      </c>
    </row>
    <row r="79" s="1" customFormat="1" ht="19.5" customHeight="1" spans="1:55">
      <c r="A79" s="13"/>
      <c r="B79" s="14"/>
      <c r="C79" s="14" t="s">
        <v>197</v>
      </c>
      <c r="D79" s="14" t="s">
        <v>198</v>
      </c>
      <c r="E79" s="15">
        <f t="shared" si="14"/>
        <v>26.45</v>
      </c>
      <c r="F79" s="16">
        <f t="shared" si="15"/>
        <v>26.45</v>
      </c>
      <c r="G79" s="16">
        <v>26.45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6">
        <v>0</v>
      </c>
      <c r="S79" s="16">
        <v>0</v>
      </c>
      <c r="T79" s="16">
        <f t="shared" si="16"/>
        <v>0</v>
      </c>
      <c r="U79" s="16">
        <v>0</v>
      </c>
      <c r="V79" s="16">
        <v>0</v>
      </c>
      <c r="W79" s="16">
        <v>0</v>
      </c>
      <c r="X79" s="16">
        <f t="shared" si="17"/>
        <v>26.45</v>
      </c>
      <c r="Y79" s="16">
        <f t="shared" si="18"/>
        <v>26.45</v>
      </c>
      <c r="Z79" s="16">
        <v>26.45</v>
      </c>
      <c r="AA79" s="16">
        <v>0</v>
      </c>
      <c r="AB79" s="16">
        <v>0</v>
      </c>
      <c r="AC79" s="16">
        <v>0</v>
      </c>
      <c r="AD79" s="16">
        <f t="shared" si="19"/>
        <v>0</v>
      </c>
      <c r="AE79" s="16">
        <v>0</v>
      </c>
      <c r="AF79" s="16">
        <v>0</v>
      </c>
      <c r="AG79" s="16">
        <v>0</v>
      </c>
      <c r="AH79" s="16">
        <f t="shared" si="20"/>
        <v>0</v>
      </c>
      <c r="AI79" s="16">
        <v>0</v>
      </c>
      <c r="AJ79" s="16">
        <v>0</v>
      </c>
      <c r="AK79" s="16">
        <v>0</v>
      </c>
      <c r="AL79" s="16">
        <v>0</v>
      </c>
      <c r="AM79" s="16">
        <v>0</v>
      </c>
      <c r="AN79" s="16">
        <f t="shared" si="21"/>
        <v>0</v>
      </c>
      <c r="AO79" s="16">
        <f t="shared" si="22"/>
        <v>0</v>
      </c>
      <c r="AP79" s="16">
        <f t="shared" si="23"/>
        <v>0</v>
      </c>
      <c r="AQ79" s="16">
        <v>0</v>
      </c>
      <c r="AR79" s="16">
        <f t="shared" si="24"/>
        <v>0</v>
      </c>
      <c r="AS79" s="16">
        <f t="shared" si="25"/>
        <v>0</v>
      </c>
      <c r="AT79" s="16">
        <f t="shared" si="26"/>
        <v>0</v>
      </c>
      <c r="AU79" s="16">
        <f t="shared" si="27"/>
        <v>0</v>
      </c>
      <c r="AV79" s="16">
        <v>0</v>
      </c>
      <c r="AW79" s="16">
        <v>0</v>
      </c>
      <c r="AX79" s="21">
        <v>0</v>
      </c>
      <c r="AY79" s="21">
        <v>0</v>
      </c>
      <c r="AZ79" s="21">
        <v>0</v>
      </c>
      <c r="BA79" s="21">
        <v>0</v>
      </c>
      <c r="BB79" s="21">
        <v>0</v>
      </c>
      <c r="BC79" s="21">
        <v>0</v>
      </c>
    </row>
    <row r="80" s="1" customFormat="1" ht="19.5" customHeight="1" spans="1:55">
      <c r="A80" s="13"/>
      <c r="B80" s="14"/>
      <c r="C80" s="14" t="s">
        <v>199</v>
      </c>
      <c r="D80" s="14" t="s">
        <v>200</v>
      </c>
      <c r="E80" s="15">
        <f t="shared" si="14"/>
        <v>48.3</v>
      </c>
      <c r="F80" s="16">
        <f t="shared" si="15"/>
        <v>48.3</v>
      </c>
      <c r="G80" s="16">
        <v>48.3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  <c r="Q80" s="16">
        <v>0</v>
      </c>
      <c r="R80" s="16">
        <v>0</v>
      </c>
      <c r="S80" s="16">
        <v>0</v>
      </c>
      <c r="T80" s="16">
        <f t="shared" si="16"/>
        <v>0</v>
      </c>
      <c r="U80" s="16">
        <v>0</v>
      </c>
      <c r="V80" s="16">
        <v>0</v>
      </c>
      <c r="W80" s="16">
        <v>0</v>
      </c>
      <c r="X80" s="16">
        <f t="shared" si="17"/>
        <v>48.3</v>
      </c>
      <c r="Y80" s="16">
        <f t="shared" si="18"/>
        <v>48.3</v>
      </c>
      <c r="Z80" s="16">
        <v>48.3</v>
      </c>
      <c r="AA80" s="16">
        <v>0</v>
      </c>
      <c r="AB80" s="16">
        <v>0</v>
      </c>
      <c r="AC80" s="16">
        <v>0</v>
      </c>
      <c r="AD80" s="16">
        <f t="shared" si="19"/>
        <v>0</v>
      </c>
      <c r="AE80" s="16">
        <v>0</v>
      </c>
      <c r="AF80" s="16">
        <v>0</v>
      </c>
      <c r="AG80" s="16">
        <v>0</v>
      </c>
      <c r="AH80" s="16">
        <f t="shared" si="20"/>
        <v>0</v>
      </c>
      <c r="AI80" s="16">
        <v>0</v>
      </c>
      <c r="AJ80" s="16">
        <v>0</v>
      </c>
      <c r="AK80" s="16">
        <v>0</v>
      </c>
      <c r="AL80" s="16">
        <v>0</v>
      </c>
      <c r="AM80" s="16">
        <v>0</v>
      </c>
      <c r="AN80" s="16">
        <f t="shared" si="21"/>
        <v>0</v>
      </c>
      <c r="AO80" s="16">
        <f t="shared" si="22"/>
        <v>0</v>
      </c>
      <c r="AP80" s="16">
        <f t="shared" si="23"/>
        <v>0</v>
      </c>
      <c r="AQ80" s="16">
        <v>0</v>
      </c>
      <c r="AR80" s="16">
        <f t="shared" si="24"/>
        <v>0</v>
      </c>
      <c r="AS80" s="16">
        <f t="shared" si="25"/>
        <v>0</v>
      </c>
      <c r="AT80" s="16">
        <f t="shared" si="26"/>
        <v>0</v>
      </c>
      <c r="AU80" s="16">
        <f t="shared" si="27"/>
        <v>0</v>
      </c>
      <c r="AV80" s="16">
        <v>0</v>
      </c>
      <c r="AW80" s="16">
        <v>0</v>
      </c>
      <c r="AX80" s="21">
        <v>0</v>
      </c>
      <c r="AY80" s="21">
        <v>0</v>
      </c>
      <c r="AZ80" s="21">
        <v>0</v>
      </c>
      <c r="BA80" s="21">
        <v>0</v>
      </c>
      <c r="BB80" s="21">
        <v>0</v>
      </c>
      <c r="BC80" s="21">
        <v>0</v>
      </c>
    </row>
    <row r="81" s="1" customFormat="1" ht="19.5" customHeight="1" spans="1:55">
      <c r="A81" s="13"/>
      <c r="B81" s="14"/>
      <c r="C81" s="14" t="s">
        <v>201</v>
      </c>
      <c r="D81" s="14" t="s">
        <v>202</v>
      </c>
      <c r="E81" s="15">
        <f t="shared" si="14"/>
        <v>208.8</v>
      </c>
      <c r="F81" s="16">
        <f t="shared" si="15"/>
        <v>208.8</v>
      </c>
      <c r="G81" s="16">
        <v>208.8</v>
      </c>
      <c r="H81" s="16">
        <v>208.8</v>
      </c>
      <c r="I81" s="16">
        <v>208.8</v>
      </c>
      <c r="J81" s="16">
        <v>208.8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  <c r="S81" s="16">
        <v>0</v>
      </c>
      <c r="T81" s="16">
        <f t="shared" si="16"/>
        <v>0</v>
      </c>
      <c r="U81" s="16">
        <v>0</v>
      </c>
      <c r="V81" s="16">
        <v>0</v>
      </c>
      <c r="W81" s="16">
        <v>0</v>
      </c>
      <c r="X81" s="16">
        <f t="shared" si="17"/>
        <v>0</v>
      </c>
      <c r="Y81" s="16">
        <f t="shared" si="18"/>
        <v>0</v>
      </c>
      <c r="Z81" s="16">
        <v>0</v>
      </c>
      <c r="AA81" s="16">
        <v>0</v>
      </c>
      <c r="AB81" s="16">
        <v>0</v>
      </c>
      <c r="AC81" s="16">
        <v>0</v>
      </c>
      <c r="AD81" s="16">
        <f t="shared" si="19"/>
        <v>0</v>
      </c>
      <c r="AE81" s="16">
        <v>0</v>
      </c>
      <c r="AF81" s="16">
        <v>0</v>
      </c>
      <c r="AG81" s="16">
        <v>0</v>
      </c>
      <c r="AH81" s="16">
        <f t="shared" si="20"/>
        <v>0</v>
      </c>
      <c r="AI81" s="16">
        <v>0</v>
      </c>
      <c r="AJ81" s="16">
        <v>0</v>
      </c>
      <c r="AK81" s="16">
        <v>0</v>
      </c>
      <c r="AL81" s="16">
        <v>0</v>
      </c>
      <c r="AM81" s="16">
        <v>0</v>
      </c>
      <c r="AN81" s="16">
        <f t="shared" si="21"/>
        <v>0</v>
      </c>
      <c r="AO81" s="16">
        <f t="shared" si="22"/>
        <v>0</v>
      </c>
      <c r="AP81" s="16">
        <f t="shared" si="23"/>
        <v>0</v>
      </c>
      <c r="AQ81" s="16">
        <v>0</v>
      </c>
      <c r="AR81" s="16">
        <f t="shared" si="24"/>
        <v>0</v>
      </c>
      <c r="AS81" s="16">
        <f t="shared" si="25"/>
        <v>0</v>
      </c>
      <c r="AT81" s="16">
        <f t="shared" si="26"/>
        <v>0</v>
      </c>
      <c r="AU81" s="16">
        <f t="shared" si="27"/>
        <v>0</v>
      </c>
      <c r="AV81" s="16">
        <v>0</v>
      </c>
      <c r="AW81" s="16">
        <v>0</v>
      </c>
      <c r="AX81" s="21">
        <v>0</v>
      </c>
      <c r="AY81" s="21">
        <v>0</v>
      </c>
      <c r="AZ81" s="21">
        <v>0</v>
      </c>
      <c r="BA81" s="21">
        <v>0</v>
      </c>
      <c r="BB81" s="21">
        <v>0</v>
      </c>
      <c r="BC81" s="21">
        <v>0</v>
      </c>
    </row>
    <row r="82" s="1" customFormat="1" ht="19.5" customHeight="1" spans="1:55">
      <c r="A82" s="13"/>
      <c r="B82" s="14"/>
      <c r="C82" s="14" t="s">
        <v>203</v>
      </c>
      <c r="D82" s="14" t="s">
        <v>204</v>
      </c>
      <c r="E82" s="15">
        <f t="shared" si="14"/>
        <v>5</v>
      </c>
      <c r="F82" s="16">
        <f t="shared" si="15"/>
        <v>5</v>
      </c>
      <c r="G82" s="16">
        <v>5</v>
      </c>
      <c r="H82" s="16">
        <v>5</v>
      </c>
      <c r="I82" s="16">
        <v>5</v>
      </c>
      <c r="J82" s="16">
        <v>5</v>
      </c>
      <c r="K82" s="16">
        <v>0</v>
      </c>
      <c r="L82" s="16">
        <v>0</v>
      </c>
      <c r="M82" s="16">
        <v>0</v>
      </c>
      <c r="N82" s="16">
        <v>0</v>
      </c>
      <c r="O82" s="16">
        <v>0</v>
      </c>
      <c r="P82" s="16">
        <v>0</v>
      </c>
      <c r="Q82" s="16">
        <v>0</v>
      </c>
      <c r="R82" s="16">
        <v>0</v>
      </c>
      <c r="S82" s="16">
        <v>0</v>
      </c>
      <c r="T82" s="16">
        <f t="shared" si="16"/>
        <v>0</v>
      </c>
      <c r="U82" s="16">
        <v>0</v>
      </c>
      <c r="V82" s="16">
        <v>0</v>
      </c>
      <c r="W82" s="16">
        <v>0</v>
      </c>
      <c r="X82" s="16">
        <f t="shared" si="17"/>
        <v>0</v>
      </c>
      <c r="Y82" s="16">
        <f t="shared" si="18"/>
        <v>0</v>
      </c>
      <c r="Z82" s="16">
        <v>0</v>
      </c>
      <c r="AA82" s="16">
        <v>0</v>
      </c>
      <c r="AB82" s="16">
        <v>0</v>
      </c>
      <c r="AC82" s="16">
        <v>0</v>
      </c>
      <c r="AD82" s="16">
        <f t="shared" si="19"/>
        <v>0</v>
      </c>
      <c r="AE82" s="16">
        <v>0</v>
      </c>
      <c r="AF82" s="16">
        <v>0</v>
      </c>
      <c r="AG82" s="16">
        <v>0</v>
      </c>
      <c r="AH82" s="16">
        <f t="shared" si="20"/>
        <v>0</v>
      </c>
      <c r="AI82" s="16">
        <v>0</v>
      </c>
      <c r="AJ82" s="16">
        <v>0</v>
      </c>
      <c r="AK82" s="16">
        <v>0</v>
      </c>
      <c r="AL82" s="16">
        <v>0</v>
      </c>
      <c r="AM82" s="16">
        <v>0</v>
      </c>
      <c r="AN82" s="16">
        <f t="shared" si="21"/>
        <v>0</v>
      </c>
      <c r="AO82" s="16">
        <f t="shared" si="22"/>
        <v>0</v>
      </c>
      <c r="AP82" s="16">
        <f t="shared" si="23"/>
        <v>0</v>
      </c>
      <c r="AQ82" s="16">
        <v>0</v>
      </c>
      <c r="AR82" s="16">
        <f t="shared" si="24"/>
        <v>0</v>
      </c>
      <c r="AS82" s="16">
        <f t="shared" si="25"/>
        <v>0</v>
      </c>
      <c r="AT82" s="16">
        <f t="shared" si="26"/>
        <v>0</v>
      </c>
      <c r="AU82" s="16">
        <f t="shared" si="27"/>
        <v>0</v>
      </c>
      <c r="AV82" s="16">
        <v>0</v>
      </c>
      <c r="AW82" s="16">
        <v>0</v>
      </c>
      <c r="AX82" s="21">
        <v>0</v>
      </c>
      <c r="AY82" s="21">
        <v>0</v>
      </c>
      <c r="AZ82" s="21">
        <v>0</v>
      </c>
      <c r="BA82" s="21">
        <v>0</v>
      </c>
      <c r="BB82" s="21">
        <v>0</v>
      </c>
      <c r="BC82" s="21">
        <v>0</v>
      </c>
    </row>
    <row r="83" s="1" customFormat="1" ht="19.5" customHeight="1" spans="1:55">
      <c r="A83" s="13"/>
      <c r="B83" s="14"/>
      <c r="C83" s="14" t="s">
        <v>205</v>
      </c>
      <c r="D83" s="14" t="s">
        <v>206</v>
      </c>
      <c r="E83" s="15">
        <f t="shared" si="14"/>
        <v>30.4</v>
      </c>
      <c r="F83" s="16">
        <f t="shared" si="15"/>
        <v>30.4</v>
      </c>
      <c r="G83" s="16">
        <v>30.4</v>
      </c>
      <c r="H83" s="16">
        <v>0</v>
      </c>
      <c r="I83" s="16">
        <v>0</v>
      </c>
      <c r="J83" s="16">
        <v>0</v>
      </c>
      <c r="K83" s="16">
        <v>0</v>
      </c>
      <c r="L83" s="16">
        <v>0</v>
      </c>
      <c r="M83" s="16">
        <v>0</v>
      </c>
      <c r="N83" s="16">
        <v>0</v>
      </c>
      <c r="O83" s="16">
        <v>0</v>
      </c>
      <c r="P83" s="16">
        <v>0</v>
      </c>
      <c r="Q83" s="16">
        <v>0</v>
      </c>
      <c r="R83" s="16">
        <v>0</v>
      </c>
      <c r="S83" s="16">
        <v>0</v>
      </c>
      <c r="T83" s="16">
        <f t="shared" si="16"/>
        <v>0</v>
      </c>
      <c r="U83" s="16">
        <v>0</v>
      </c>
      <c r="V83" s="16">
        <v>0</v>
      </c>
      <c r="W83" s="16">
        <v>0</v>
      </c>
      <c r="X83" s="16">
        <f t="shared" si="17"/>
        <v>30.4</v>
      </c>
      <c r="Y83" s="16">
        <f t="shared" si="18"/>
        <v>30.4</v>
      </c>
      <c r="Z83" s="16">
        <v>30.4</v>
      </c>
      <c r="AA83" s="16">
        <v>0</v>
      </c>
      <c r="AB83" s="16">
        <v>0</v>
      </c>
      <c r="AC83" s="16">
        <v>0</v>
      </c>
      <c r="AD83" s="16">
        <f t="shared" si="19"/>
        <v>0</v>
      </c>
      <c r="AE83" s="16">
        <v>0</v>
      </c>
      <c r="AF83" s="16">
        <v>0</v>
      </c>
      <c r="AG83" s="16">
        <v>0</v>
      </c>
      <c r="AH83" s="16">
        <f t="shared" si="20"/>
        <v>0</v>
      </c>
      <c r="AI83" s="16">
        <v>0</v>
      </c>
      <c r="AJ83" s="16">
        <v>0</v>
      </c>
      <c r="AK83" s="16">
        <v>0</v>
      </c>
      <c r="AL83" s="16">
        <v>0</v>
      </c>
      <c r="AM83" s="16">
        <v>0</v>
      </c>
      <c r="AN83" s="16">
        <f t="shared" si="21"/>
        <v>0</v>
      </c>
      <c r="AO83" s="16">
        <f t="shared" si="22"/>
        <v>0</v>
      </c>
      <c r="AP83" s="16">
        <f t="shared" si="23"/>
        <v>0</v>
      </c>
      <c r="AQ83" s="16">
        <v>0</v>
      </c>
      <c r="AR83" s="16">
        <f t="shared" si="24"/>
        <v>0</v>
      </c>
      <c r="AS83" s="16">
        <f t="shared" si="25"/>
        <v>0</v>
      </c>
      <c r="AT83" s="16">
        <f t="shared" si="26"/>
        <v>0</v>
      </c>
      <c r="AU83" s="16">
        <f t="shared" si="27"/>
        <v>0</v>
      </c>
      <c r="AV83" s="16">
        <v>0</v>
      </c>
      <c r="AW83" s="16">
        <v>0</v>
      </c>
      <c r="AX83" s="21">
        <v>0</v>
      </c>
      <c r="AY83" s="21">
        <v>0</v>
      </c>
      <c r="AZ83" s="21">
        <v>0</v>
      </c>
      <c r="BA83" s="21">
        <v>0</v>
      </c>
      <c r="BB83" s="21">
        <v>0</v>
      </c>
      <c r="BC83" s="21">
        <v>0</v>
      </c>
    </row>
    <row r="84" s="1" customFormat="1" ht="19.5" customHeight="1" spans="1:55">
      <c r="A84" s="13" t="s">
        <v>207</v>
      </c>
      <c r="B84" s="14" t="s">
        <v>208</v>
      </c>
      <c r="C84" s="14"/>
      <c r="D84" s="14"/>
      <c r="E84" s="15">
        <f t="shared" si="14"/>
        <v>1491.77</v>
      </c>
      <c r="F84" s="16">
        <f t="shared" si="15"/>
        <v>1491.77</v>
      </c>
      <c r="G84" s="16">
        <v>1491.77</v>
      </c>
      <c r="H84" s="16">
        <v>1489.5</v>
      </c>
      <c r="I84" s="16">
        <v>1489.5</v>
      </c>
      <c r="J84" s="16">
        <v>1489.5</v>
      </c>
      <c r="K84" s="16">
        <v>0</v>
      </c>
      <c r="L84" s="16">
        <v>0</v>
      </c>
      <c r="M84" s="16">
        <v>0</v>
      </c>
      <c r="N84" s="16">
        <v>0</v>
      </c>
      <c r="O84" s="16">
        <v>0</v>
      </c>
      <c r="P84" s="16">
        <v>0</v>
      </c>
      <c r="Q84" s="16">
        <v>0</v>
      </c>
      <c r="R84" s="16">
        <v>0</v>
      </c>
      <c r="S84" s="16">
        <v>0</v>
      </c>
      <c r="T84" s="16">
        <f t="shared" si="16"/>
        <v>0</v>
      </c>
      <c r="U84" s="16">
        <v>0</v>
      </c>
      <c r="V84" s="16">
        <v>0</v>
      </c>
      <c r="W84" s="16">
        <v>0</v>
      </c>
      <c r="X84" s="16">
        <f t="shared" si="17"/>
        <v>2.27</v>
      </c>
      <c r="Y84" s="16">
        <f t="shared" si="18"/>
        <v>2.27</v>
      </c>
      <c r="Z84" s="16">
        <v>2.27</v>
      </c>
      <c r="AA84" s="16">
        <v>0</v>
      </c>
      <c r="AB84" s="16">
        <v>0</v>
      </c>
      <c r="AC84" s="16">
        <v>0</v>
      </c>
      <c r="AD84" s="16">
        <f t="shared" si="19"/>
        <v>0</v>
      </c>
      <c r="AE84" s="16">
        <v>0</v>
      </c>
      <c r="AF84" s="16">
        <v>0</v>
      </c>
      <c r="AG84" s="16">
        <v>0</v>
      </c>
      <c r="AH84" s="16">
        <f t="shared" si="20"/>
        <v>0</v>
      </c>
      <c r="AI84" s="16">
        <v>0</v>
      </c>
      <c r="AJ84" s="16">
        <v>0</v>
      </c>
      <c r="AK84" s="16">
        <v>0</v>
      </c>
      <c r="AL84" s="16">
        <v>0</v>
      </c>
      <c r="AM84" s="16">
        <v>0</v>
      </c>
      <c r="AN84" s="16">
        <f t="shared" si="21"/>
        <v>0</v>
      </c>
      <c r="AO84" s="16">
        <f t="shared" si="22"/>
        <v>0</v>
      </c>
      <c r="AP84" s="16">
        <f t="shared" si="23"/>
        <v>0</v>
      </c>
      <c r="AQ84" s="16">
        <v>0</v>
      </c>
      <c r="AR84" s="16">
        <f t="shared" si="24"/>
        <v>0</v>
      </c>
      <c r="AS84" s="16">
        <f t="shared" si="25"/>
        <v>0</v>
      </c>
      <c r="AT84" s="16">
        <f t="shared" si="26"/>
        <v>0</v>
      </c>
      <c r="AU84" s="16">
        <f t="shared" si="27"/>
        <v>0</v>
      </c>
      <c r="AV84" s="16">
        <v>0</v>
      </c>
      <c r="AW84" s="16">
        <v>0</v>
      </c>
      <c r="AX84" s="21">
        <v>0</v>
      </c>
      <c r="AY84" s="21">
        <v>0</v>
      </c>
      <c r="AZ84" s="21">
        <v>0</v>
      </c>
      <c r="BA84" s="21">
        <v>0</v>
      </c>
      <c r="BB84" s="21">
        <v>0</v>
      </c>
      <c r="BC84" s="21">
        <v>0</v>
      </c>
    </row>
    <row r="85" s="1" customFormat="1" ht="19.5" customHeight="1" spans="1:55">
      <c r="A85" s="13"/>
      <c r="B85" s="14"/>
      <c r="C85" s="14" t="s">
        <v>209</v>
      </c>
      <c r="D85" s="14" t="s">
        <v>210</v>
      </c>
      <c r="E85" s="15">
        <f t="shared" si="14"/>
        <v>1489.5</v>
      </c>
      <c r="F85" s="16">
        <f t="shared" si="15"/>
        <v>1489.5</v>
      </c>
      <c r="G85" s="16">
        <v>1489.5</v>
      </c>
      <c r="H85" s="16">
        <v>1489.5</v>
      </c>
      <c r="I85" s="16">
        <v>1489.5</v>
      </c>
      <c r="J85" s="16">
        <v>1489.5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0</v>
      </c>
      <c r="R85" s="16">
        <v>0</v>
      </c>
      <c r="S85" s="16">
        <v>0</v>
      </c>
      <c r="T85" s="16">
        <f t="shared" si="16"/>
        <v>0</v>
      </c>
      <c r="U85" s="16">
        <v>0</v>
      </c>
      <c r="V85" s="16">
        <v>0</v>
      </c>
      <c r="W85" s="16">
        <v>0</v>
      </c>
      <c r="X85" s="16">
        <f t="shared" si="17"/>
        <v>0</v>
      </c>
      <c r="Y85" s="16">
        <f t="shared" si="18"/>
        <v>0</v>
      </c>
      <c r="Z85" s="16">
        <v>0</v>
      </c>
      <c r="AA85" s="16">
        <v>0</v>
      </c>
      <c r="AB85" s="16">
        <v>0</v>
      </c>
      <c r="AC85" s="16">
        <v>0</v>
      </c>
      <c r="AD85" s="16">
        <f t="shared" si="19"/>
        <v>0</v>
      </c>
      <c r="AE85" s="16">
        <v>0</v>
      </c>
      <c r="AF85" s="16">
        <v>0</v>
      </c>
      <c r="AG85" s="16">
        <v>0</v>
      </c>
      <c r="AH85" s="16">
        <f t="shared" si="20"/>
        <v>0</v>
      </c>
      <c r="AI85" s="16">
        <v>0</v>
      </c>
      <c r="AJ85" s="16">
        <v>0</v>
      </c>
      <c r="AK85" s="16">
        <v>0</v>
      </c>
      <c r="AL85" s="16">
        <v>0</v>
      </c>
      <c r="AM85" s="16">
        <v>0</v>
      </c>
      <c r="AN85" s="16">
        <f t="shared" si="21"/>
        <v>0</v>
      </c>
      <c r="AO85" s="16">
        <f t="shared" si="22"/>
        <v>0</v>
      </c>
      <c r="AP85" s="16">
        <f t="shared" si="23"/>
        <v>0</v>
      </c>
      <c r="AQ85" s="16">
        <v>0</v>
      </c>
      <c r="AR85" s="16">
        <f t="shared" si="24"/>
        <v>0</v>
      </c>
      <c r="AS85" s="16">
        <f t="shared" si="25"/>
        <v>0</v>
      </c>
      <c r="AT85" s="16">
        <f t="shared" si="26"/>
        <v>0</v>
      </c>
      <c r="AU85" s="16">
        <f t="shared" si="27"/>
        <v>0</v>
      </c>
      <c r="AV85" s="16">
        <v>0</v>
      </c>
      <c r="AW85" s="16">
        <v>0</v>
      </c>
      <c r="AX85" s="21">
        <v>0</v>
      </c>
      <c r="AY85" s="21">
        <v>0</v>
      </c>
      <c r="AZ85" s="21">
        <v>0</v>
      </c>
      <c r="BA85" s="21">
        <v>0</v>
      </c>
      <c r="BB85" s="21">
        <v>0</v>
      </c>
      <c r="BC85" s="21">
        <v>0</v>
      </c>
    </row>
    <row r="86" s="1" customFormat="1" ht="19.5" customHeight="1" spans="1:55">
      <c r="A86" s="13"/>
      <c r="B86" s="14"/>
      <c r="C86" s="14" t="s">
        <v>211</v>
      </c>
      <c r="D86" s="14" t="s">
        <v>212</v>
      </c>
      <c r="E86" s="15">
        <f t="shared" si="14"/>
        <v>2.27</v>
      </c>
      <c r="F86" s="16">
        <f t="shared" si="15"/>
        <v>2.27</v>
      </c>
      <c r="G86" s="16">
        <v>2.27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  <c r="S86" s="16">
        <v>0</v>
      </c>
      <c r="T86" s="16">
        <f t="shared" si="16"/>
        <v>0</v>
      </c>
      <c r="U86" s="16">
        <v>0</v>
      </c>
      <c r="V86" s="16">
        <v>0</v>
      </c>
      <c r="W86" s="16">
        <v>0</v>
      </c>
      <c r="X86" s="16">
        <f t="shared" si="17"/>
        <v>2.27</v>
      </c>
      <c r="Y86" s="16">
        <f t="shared" si="18"/>
        <v>2.27</v>
      </c>
      <c r="Z86" s="16">
        <v>2.27</v>
      </c>
      <c r="AA86" s="16">
        <v>0</v>
      </c>
      <c r="AB86" s="16">
        <v>0</v>
      </c>
      <c r="AC86" s="16">
        <v>0</v>
      </c>
      <c r="AD86" s="16">
        <f t="shared" si="19"/>
        <v>0</v>
      </c>
      <c r="AE86" s="16">
        <v>0</v>
      </c>
      <c r="AF86" s="16">
        <v>0</v>
      </c>
      <c r="AG86" s="16">
        <v>0</v>
      </c>
      <c r="AH86" s="16">
        <f t="shared" si="20"/>
        <v>0</v>
      </c>
      <c r="AI86" s="16">
        <v>0</v>
      </c>
      <c r="AJ86" s="16">
        <v>0</v>
      </c>
      <c r="AK86" s="16">
        <v>0</v>
      </c>
      <c r="AL86" s="16">
        <v>0</v>
      </c>
      <c r="AM86" s="16">
        <v>0</v>
      </c>
      <c r="AN86" s="16">
        <f t="shared" si="21"/>
        <v>0</v>
      </c>
      <c r="AO86" s="16">
        <f t="shared" si="22"/>
        <v>0</v>
      </c>
      <c r="AP86" s="16">
        <f t="shared" si="23"/>
        <v>0</v>
      </c>
      <c r="AQ86" s="16">
        <v>0</v>
      </c>
      <c r="AR86" s="16">
        <f t="shared" si="24"/>
        <v>0</v>
      </c>
      <c r="AS86" s="16">
        <f t="shared" si="25"/>
        <v>0</v>
      </c>
      <c r="AT86" s="16">
        <f t="shared" si="26"/>
        <v>0</v>
      </c>
      <c r="AU86" s="16">
        <f t="shared" si="27"/>
        <v>0</v>
      </c>
      <c r="AV86" s="16">
        <v>0</v>
      </c>
      <c r="AW86" s="16">
        <v>0</v>
      </c>
      <c r="AX86" s="21">
        <v>0</v>
      </c>
      <c r="AY86" s="21">
        <v>0</v>
      </c>
      <c r="AZ86" s="21">
        <v>0</v>
      </c>
      <c r="BA86" s="21">
        <v>0</v>
      </c>
      <c r="BB86" s="21">
        <v>0</v>
      </c>
      <c r="BC86" s="21">
        <v>0</v>
      </c>
    </row>
  </sheetData>
  <mergeCells count="57">
    <mergeCell ref="A1:B1"/>
    <mergeCell ref="C1:D1"/>
    <mergeCell ref="A2:AW2"/>
    <mergeCell ref="A3:F3"/>
    <mergeCell ref="AT3:AW3"/>
    <mergeCell ref="F4:AM4"/>
    <mergeCell ref="AN4:AW4"/>
    <mergeCell ref="G5:AF5"/>
    <mergeCell ref="AH5:AM5"/>
    <mergeCell ref="AO5:AU5"/>
    <mergeCell ref="AX5:BC5"/>
    <mergeCell ref="H6:W6"/>
    <mergeCell ref="X6:AC6"/>
    <mergeCell ref="AD6:AF6"/>
    <mergeCell ref="AP6:AR6"/>
    <mergeCell ref="BA6:BC6"/>
    <mergeCell ref="I7:T7"/>
    <mergeCell ref="Y7:AB7"/>
    <mergeCell ref="A4:A8"/>
    <mergeCell ref="B4:B8"/>
    <mergeCell ref="C4:C8"/>
    <mergeCell ref="D4:D8"/>
    <mergeCell ref="E4:E8"/>
    <mergeCell ref="F5:F8"/>
    <mergeCell ref="G6:G8"/>
    <mergeCell ref="H7:H8"/>
    <mergeCell ref="U7:U8"/>
    <mergeCell ref="V7:V8"/>
    <mergeCell ref="W7:W8"/>
    <mergeCell ref="X7:X8"/>
    <mergeCell ref="AC7:AC8"/>
    <mergeCell ref="AD7:AD8"/>
    <mergeCell ref="AE7:AE8"/>
    <mergeCell ref="AF7:AF8"/>
    <mergeCell ref="AG5:AG8"/>
    <mergeCell ref="AH6:AH8"/>
    <mergeCell ref="AI6:AI8"/>
    <mergeCell ref="AJ6:AJ8"/>
    <mergeCell ref="AK6:AK8"/>
    <mergeCell ref="AL6:AL8"/>
    <mergeCell ref="AM6:AM8"/>
    <mergeCell ref="AN5:AN8"/>
    <mergeCell ref="AO6:AO8"/>
    <mergeCell ref="AP7:AP8"/>
    <mergeCell ref="AQ7:AQ8"/>
    <mergeCell ref="AR7:AR8"/>
    <mergeCell ref="AS6:AS8"/>
    <mergeCell ref="AT6:AT8"/>
    <mergeCell ref="AU6:AU8"/>
    <mergeCell ref="AV5:AV8"/>
    <mergeCell ref="AW5:AW8"/>
    <mergeCell ref="AX6:AX8"/>
    <mergeCell ref="AY6:AY8"/>
    <mergeCell ref="AZ6:AZ8"/>
    <mergeCell ref="BA7:BA8"/>
    <mergeCell ref="BB7:BB8"/>
    <mergeCell ref="BC7:BC8"/>
  </mergeCells>
  <printOptions gridLines="1"/>
  <pageMargins left="0.7" right="0.7" top="0.75" bottom="0.75" header="0.3" footer="0.3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2026-01-14T02:37:58Z</dcterms:created>
  <dcterms:modified xsi:type="dcterms:W3CDTF">2026-01-14T02:46:25Z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43F5379D090243579F6ACC9C8077F759_12</vt:lpwstr>
  </property>
  <property fmtid="{D5CDD505-2E9C-101B-9397-08002B2CF9AE}" pid="3" name="KSOProductBuildVer">
    <vt:lpwstr>2052-12.1.0.23125</vt:lpwstr>
  </property>
</Properties>
</file>