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74" activeTab="7"/>
  </bookViews>
  <sheets>
    <sheet name="00 - 预算批复封面" sheetId="1" r:id="rId1"/>
    <sheet name="01 - 收支预算总表" sheetId="21" r:id="rId2"/>
    <sheet name="02 - 收入预算总表" sheetId="22" r:id="rId3"/>
    <sheet name="03 - 支出预算总表" sheetId="20" r:id="rId4"/>
    <sheet name="04 - 财政拨款收支预算表" sheetId="23" r:id="rId5"/>
    <sheet name="05-  一般公共预算支出表" sheetId="17" r:id="rId6"/>
    <sheet name="06 - 一般公共预算基本支出预算表（部门经济分类）" sheetId="19" r:id="rId7"/>
    <sheet name="07 - 一般公共预算基本支出预算表（政府经济分类）" sheetId="18" r:id="rId8"/>
    <sheet name="08 - 政府性基金预算支出表" sheetId="16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部门预算财政拨款三公经费支出表'!$1:$65535,'09 - 部门预算财政拨款三公经费支出表'!$1:$5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<sst xmlns="http://schemas.openxmlformats.org/spreadsheetml/2006/main" count="334" uniqueCount="160">
  <si>
    <t>部门预算批复表</t>
  </si>
  <si>
    <t>二〇二六年一月</t>
  </si>
  <si>
    <t>部门预算收支总表</t>
  </si>
  <si>
    <t>预算单位编码及名称：[105]中共青岛市黄岛区委员会组织部</t>
  </si>
  <si>
    <t>预算年度：2026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</si>
  <si>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</si>
  <si>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</si>
  <si>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</si>
  <si>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</si>
  <si>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</si>
  <si>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</si>
  <si>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</si>
  <si>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</si>
  <si>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</si>
  <si>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</si>
  <si>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</si>
  <si>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</si>
  <si>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</si>
  <si>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</si>
  <si>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</si>
  <si>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</si>
  <si>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</si>
  <si>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</si>
  <si>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</si>
  <si>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</si>
  <si>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</si>
  <si>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</si>
  <si>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</si>
  <si>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</si>
  <si>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</si>
  <si>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</si>
  <si>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</si>
  <si>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</si>
  <si>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</si>
  <si>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</si>
  <si>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</si>
  <si>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</si>
  <si>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</si>
  <si>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</si>
  <si>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</si>
  <si>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</si>
  <si>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</si>
  <si>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</si>
  <si>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</si>
  <si>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</si>
  <si>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</si>
  <si>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</si>
  <si>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</si>
  <si>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</si>
  <si>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</si>
  <si>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</si>
  <si>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</si>
  <si>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</si>
  <si>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</si>
  <si>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</si>
  <si>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</si>
  <si>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</si>
  <si>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</si>
  <si>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</si>
  <si>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</si>
  <si>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</si>
  <si>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</si>
  <si>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</si>
  <si>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</si>
  <si>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</si>
  <si>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</si>
  <si>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</si>
  <si>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</si>
  <si>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</si>
  <si>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</si>
  <si>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</si>
  <si>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</si>
  <si>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一般公共服务支出</t>
  </si>
  <si>
    <t>组织事务</t>
  </si>
  <si>
    <t>行政运行</t>
  </si>
  <si>
    <t>一般行政管理事务</t>
  </si>
  <si>
    <t>其他组织事务支出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</si>
  <si>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</si>
  <si>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</si>
  <si>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</si>
  <si>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</si>
  <si>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</si>
  <si>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</si>
  <si>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城乡社区支出</t>
  </si>
  <si>
    <t>国有土地使用权出让收入安排的支出</t>
  </si>
  <si>
    <t>城市建设支出</t>
  </si>
  <si>
    <t>农村社会事业支出</t>
  </si>
  <si>
    <t>农林水支出</t>
  </si>
  <si>
    <t>农村综合改革</t>
  </si>
  <si>
    <t>对村民委员会和村党支部的补助</t>
  </si>
  <si>
    <t>对村集体经济组织的补助</t>
  </si>
  <si>
    <t>住房保障支出</t>
  </si>
  <si>
    <t>住房改革支出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</si>
  <si>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</si>
  <si>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</si>
  <si>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</si>
  <si>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</si>
  <si>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</si>
  <si>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</si>
  <si>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</si>
  <si>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</si>
  <si>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</si>
  <si>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</si>
  <si>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</si>
  <si>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</si>
  <si>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</si>
  <si>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</si>
  <si>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</si>
  <si>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</si>
  <si>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</si>
  <si>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</si>
  <si>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</si>
  <si>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</si>
  <si>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</si>
  <si>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</si>
  <si>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</si>
  <si>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</si>
  <si>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</si>
  <si>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</si>
  <si>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</si>
  <si>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</si>
  <si>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</si>
  <si>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</si>
  <si>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</si>
  <si>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</si>
  <si>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</si>
  <si>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</si>
  <si>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</si>
  <si>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</si>
  <si>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印刷费</t>
  </si>
  <si>
    <t>邮电费</t>
  </si>
  <si>
    <t>因公出国（境）费用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</si>
  <si>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</si>
  <si>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</si>
  <si>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</si>
  <si>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</si>
  <si>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</si>
  <si>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</si>
  <si>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退休费</t>
  </si>
  <si>
    <t>其他对个人和家庭的补助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</si>
  <si>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</si>
  <si>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</si>
  <si>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</si>
  <si>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</si>
  <si>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</si>
  <si>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</si>
  <si>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</si>
  <si>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</si>
  <si>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</si>
  <si>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离退休费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</si>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</sst>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20"/>
      <name val="宋体"/>
      <charset val="134"/>
    </font>
    <font>
      <b/>
      <sz val="11"/>
      <name val="黑体"/>
      <charset val="134"/>
    </font>
    <font>
      <sz val="20"/>
      <name val="宋体"/>
      <charset val="134"/>
    </font>
    <font>
      <sz val="20"/>
      <name val="Calibri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top"/>
    </xf>
    <xf numFmtId="0" fontId="35" fillId="0" borderId="0">
      <alignment vertical="top"/>
    </xf>
  </cellStyleXfs>
  <cellXfs count="38">
    <xf numFmtId="0" fontId="0" fillId="0" borderId="0" xfId="0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showGridLines="0" workbookViewId="0">
      <selection activeCell="G16" sqref="G16"/>
    </sheetView>
  </sheetViews>
  <sheetFormatPr defaultColWidth="8.875" defaultRowHeight="15" customHeight="1"/>
  <sheetData>
    <row r="1" ht="25.5" customHeight="1" spans="1:16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ht="25.5" customHeight="1" spans="1:16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4"/>
    </row>
    <row r="3" ht="25.5" customHeight="1" spans="1:16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4"/>
    </row>
    <row r="4" ht="25.5" customHeight="1" spans="1:16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4"/>
    </row>
    <row r="5" ht="25.5" customHeight="1" spans="1:16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4"/>
    </row>
    <row r="6" ht="46.5" customHeight="1" spans="1:16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ht="25.5" customHeight="1" spans="1:16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4"/>
    </row>
    <row r="8" ht="25.5" customHeight="1" spans="1:16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4"/>
    </row>
    <row r="9" ht="25.5" customHeight="1" spans="1:16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4"/>
    </row>
    <row r="10" ht="25.5" customHeight="1" spans="1:16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4"/>
    </row>
    <row r="11" ht="30" customHeight="1" spans="1:16">
      <c r="A11" s="35"/>
      <c r="B11" s="35"/>
      <c r="C11" s="35"/>
      <c r="D11" s="35"/>
      <c r="E11" s="35"/>
      <c r="F11" s="35"/>
      <c r="G11" s="37" t="s">
        <v>1</v>
      </c>
      <c r="H11" s="37"/>
      <c r="I11" s="37"/>
      <c r="J11" s="37"/>
      <c r="K11" s="35"/>
      <c r="L11" s="35"/>
      <c r="M11" s="35"/>
      <c r="N11" s="35"/>
      <c r="O11" s="35"/>
      <c r="P11" s="34"/>
    </row>
    <row r="12" ht="25.5" customHeight="1" spans="1:16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4"/>
    </row>
    <row r="13" ht="25.5" customHeight="1" spans="1:16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4"/>
    </row>
    <row r="14" ht="25.5" customHeight="1" spans="1:16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4"/>
    </row>
    <row r="15" ht="25.5" customHeight="1" spans="1:16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4"/>
    </row>
    <row r="16" ht="25.5" customHeight="1" spans="1:16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4"/>
    </row>
    <row r="17" ht="25.5" customHeight="1" spans="1:16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4"/>
    </row>
    <row r="18" ht="25.5" customHeight="1" spans="1:1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</row>
    <row r="19" ht="25.5" customHeight="1" spans="1:16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4"/>
    </row>
  </sheetData>
  <mergeCells count="2">
    <mergeCell ref="A6:P6"/>
    <mergeCell ref="G11:J11"/>
  </mergeCells>
  <pageMargins left="0.699912516150888" right="0.699912516150888" top="0.74990626395218" bottom="0.74990626395218" header="0.299962510274151" footer="0.299962510274151"/>
  <pageSetup paperSize="9" scale="8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view="pageBreakPreview" zoomScaleNormal="100" workbookViewId="0">
      <selection activeCell="A1" sqref="$A1:$XFD1048576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  <col min="7" max="16384" width="8.85" style="4"/>
  </cols>
  <sheetData>
    <row r="1" customHeight="1" spans="1:1">
      <c r="A1" s="5"/>
    </row>
    <row r="2" s="1" customFormat="1" ht="45" customHeight="1" spans="1:6">
      <c r="A2" s="6" t="s">
        <v>151</v>
      </c>
      <c r="B2" s="6"/>
      <c r="C2" s="6"/>
      <c r="D2" s="6"/>
      <c r="E2" s="6"/>
      <c r="F2" s="6"/>
    </row>
    <row r="3" s="1" customFormat="1" ht="22.5" customHeight="1" spans="1:6">
      <c r="A3" s="7" t="s">
        <v>3</v>
      </c>
      <c r="B3" s="8"/>
      <c r="C3" s="8"/>
      <c r="D3" s="8"/>
      <c r="E3" s="9" t="s">
        <v>4</v>
      </c>
      <c r="F3" s="10" t="s">
        <v>5</v>
      </c>
    </row>
    <row r="4" s="1" customFormat="1" ht="22.5" customHeight="1" spans="1:6">
      <c r="A4" s="11" t="s">
        <v>6</v>
      </c>
      <c r="B4" s="11" t="s">
        <v>9</v>
      </c>
      <c r="C4" s="11" t="s">
        <v>152</v>
      </c>
      <c r="D4" s="11"/>
      <c r="E4" s="11"/>
      <c r="F4" s="11"/>
    </row>
    <row r="5" s="1" customFormat="1" ht="22.5" customHeight="1" spans="1:6">
      <c r="A5" s="11"/>
      <c r="B5" s="11"/>
      <c r="C5" s="11" t="s">
        <v>59</v>
      </c>
      <c r="D5" s="11" t="s">
        <v>103</v>
      </c>
      <c r="E5" s="11" t="s">
        <v>153</v>
      </c>
      <c r="F5" s="11" t="s">
        <v>105</v>
      </c>
    </row>
    <row r="6" s="1" customFormat="1" ht="22.5" customHeight="1" spans="1:6">
      <c r="A6" s="11" t="s">
        <v>11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</row>
    <row r="7" s="2" customFormat="1" ht="22.5" customHeight="1" spans="1:6">
      <c r="A7" s="12">
        <v>1</v>
      </c>
      <c r="B7" s="13" t="s">
        <v>59</v>
      </c>
      <c r="C7" s="14">
        <f t="shared" ref="C7:C13" si="0">SUM(D7,E7,F7)</f>
        <v>17.5</v>
      </c>
      <c r="D7" s="14">
        <f t="shared" ref="D7:F7" si="1">D8</f>
        <v>17.5</v>
      </c>
      <c r="E7" s="14">
        <f t="shared" si="1"/>
        <v>0</v>
      </c>
      <c r="F7" s="14">
        <f t="shared" si="1"/>
        <v>0</v>
      </c>
    </row>
    <row r="8" s="2" customFormat="1" ht="22.5" customHeight="1" spans="1:6">
      <c r="A8" s="12">
        <v>2</v>
      </c>
      <c r="B8" s="13" t="s">
        <v>154</v>
      </c>
      <c r="C8" s="14">
        <f t="shared" si="0"/>
        <v>17.5</v>
      </c>
      <c r="D8" s="14">
        <f t="shared" ref="D8:F8" si="2">SUM(D9,D11,D12,D13)</f>
        <v>17.5</v>
      </c>
      <c r="E8" s="14">
        <f t="shared" si="2"/>
        <v>0</v>
      </c>
      <c r="F8" s="14">
        <f t="shared" si="2"/>
        <v>0</v>
      </c>
    </row>
    <row r="9" s="2" customFormat="1" ht="22.5" customHeight="1" spans="1:6">
      <c r="A9" s="12">
        <v>3</v>
      </c>
      <c r="B9" s="13" t="s">
        <v>155</v>
      </c>
      <c r="C9" s="14">
        <f t="shared" si="0"/>
        <v>5</v>
      </c>
      <c r="D9" s="14">
        <v>5</v>
      </c>
      <c r="E9" s="14">
        <v>0</v>
      </c>
      <c r="F9" s="14">
        <v>0</v>
      </c>
    </row>
    <row r="10" s="2" customFormat="1" ht="22.5" customHeight="1" spans="1:6">
      <c r="A10" s="12">
        <v>4</v>
      </c>
      <c r="B10" s="13" t="s">
        <v>156</v>
      </c>
      <c r="C10" s="14">
        <f t="shared" si="0"/>
        <v>7.5</v>
      </c>
      <c r="D10" s="14">
        <f t="shared" ref="D10:F10" si="3">SUM(D11,D12)</f>
        <v>7.5</v>
      </c>
      <c r="E10" s="14">
        <f t="shared" si="3"/>
        <v>0</v>
      </c>
      <c r="F10" s="14">
        <f t="shared" si="3"/>
        <v>0</v>
      </c>
    </row>
    <row r="11" s="2" customFormat="1" ht="22.5" customHeight="1" spans="1:6">
      <c r="A11" s="12">
        <v>5</v>
      </c>
      <c r="B11" s="13" t="s">
        <v>157</v>
      </c>
      <c r="C11" s="14">
        <f t="shared" si="0"/>
        <v>0</v>
      </c>
      <c r="D11" s="14">
        <v>0</v>
      </c>
      <c r="E11" s="14">
        <v>0</v>
      </c>
      <c r="F11" s="14">
        <v>0</v>
      </c>
    </row>
    <row r="12" s="2" customFormat="1" ht="22.5" customHeight="1" spans="1:6">
      <c r="A12" s="12">
        <v>6</v>
      </c>
      <c r="B12" s="13" t="s">
        <v>158</v>
      </c>
      <c r="C12" s="14">
        <f t="shared" si="0"/>
        <v>7.5</v>
      </c>
      <c r="D12" s="14">
        <v>7.5</v>
      </c>
      <c r="E12" s="14">
        <v>0</v>
      </c>
      <c r="F12" s="14">
        <v>0</v>
      </c>
    </row>
    <row r="13" s="2" customFormat="1" ht="22.5" customHeight="1" spans="1:6">
      <c r="A13" s="12">
        <v>7</v>
      </c>
      <c r="B13" s="13" t="s">
        <v>159</v>
      </c>
      <c r="C13" s="14">
        <f t="shared" si="0"/>
        <v>5</v>
      </c>
      <c r="D13" s="14">
        <v>5</v>
      </c>
      <c r="E13" s="14">
        <v>0</v>
      </c>
      <c r="F13" s="14">
        <v>0</v>
      </c>
    </row>
    <row r="14" s="2" customFormat="1" ht="22.5" customHeight="1" spans="1:6">
      <c r="A14" s="12"/>
      <c r="B14" s="13"/>
      <c r="C14" s="15"/>
      <c r="D14" s="15"/>
      <c r="E14" s="15"/>
      <c r="F14" s="15"/>
    </row>
  </sheetData>
  <mergeCells count="5">
    <mergeCell ref="A2:F2"/>
    <mergeCell ref="A3:D3"/>
    <mergeCell ref="C4:F4"/>
    <mergeCell ref="A4:A5"/>
    <mergeCell ref="B4:B5"/>
  </mergeCells>
  <printOptions horizontalCentered="1"/>
  <pageMargins left="0.590203972313348" right="0.590203972313348" top="0.983904759714923" bottom="0.590203972313348" header="0.511741544318011" footer="0.393700787401575"/>
  <pageSetup paperSize="9" orientation="landscape"/>
  <headerFooter>
    <oddFooter>&amp;C&amp;"宋体,常规"&amp;11第&amp;"宋体,常规"&amp;11&amp;P&amp;"宋体,常规"&amp;11页，共&amp;"宋体,常规"&amp;11&amp;N&amp;"宋体,常规"&amp;11页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workbookViewId="0">
      <pane ySplit="1" topLeftCell="A2" activePane="bottomLeft" state="frozen"/>
      <selection/>
      <selection pane="bottomLeft" activeCell="B14" sqref="B14"/>
    </sheetView>
  </sheetViews>
  <sheetFormatPr defaultColWidth="8.85" defaultRowHeight="15" customHeight="1" outlineLevelCol="4"/>
  <cols>
    <col min="1" max="1" width="7.14166666666667" style="33" customWidth="1"/>
    <col min="2" max="5" width="35.7083333333333" style="33" customWidth="1"/>
    <col min="6" max="16384" width="8.85" style="4"/>
  </cols>
  <sheetData>
    <row r="1" customHeight="1" spans="1:1">
      <c r="A1" s="5"/>
    </row>
    <row r="2" s="32" customFormat="1" ht="45" customHeight="1" spans="1:5">
      <c r="A2" s="18" t="s">
        <v>2</v>
      </c>
      <c r="B2" s="18"/>
      <c r="C2" s="18"/>
      <c r="D2" s="18"/>
      <c r="E2" s="18"/>
    </row>
    <row r="3" s="16" customFormat="1" ht="22.5" customHeight="1" spans="1:5">
      <c r="A3" s="19" t="s">
        <v>3</v>
      </c>
      <c r="B3" s="20"/>
      <c r="C3" s="20"/>
      <c r="D3" s="21" t="s">
        <v>4</v>
      </c>
      <c r="E3" s="22" t="s">
        <v>5</v>
      </c>
    </row>
    <row r="4" s="16" customFormat="1" ht="22.5" customHeight="1" spans="1:5">
      <c r="A4" s="23" t="s">
        <v>6</v>
      </c>
      <c r="B4" s="23" t="s">
        <v>7</v>
      </c>
      <c r="C4" s="23"/>
      <c r="D4" s="23" t="s">
        <v>8</v>
      </c>
      <c r="E4" s="23"/>
    </row>
    <row r="5" s="16" customFormat="1" ht="22.5" customHeight="1" spans="1:5">
      <c r="A5" s="23"/>
      <c r="B5" s="23" t="s">
        <v>9</v>
      </c>
      <c r="C5" s="23" t="s">
        <v>10</v>
      </c>
      <c r="D5" s="23" t="s">
        <v>9</v>
      </c>
      <c r="E5" s="23" t="s">
        <v>10</v>
      </c>
    </row>
    <row r="6" s="16" customFormat="1" ht="22.5" customHeight="1" spans="1:5">
      <c r="A6" s="23" t="s">
        <v>11</v>
      </c>
      <c r="B6" s="23">
        <v>1</v>
      </c>
      <c r="C6" s="23">
        <v>2</v>
      </c>
      <c r="D6" s="23">
        <v>3</v>
      </c>
      <c r="E6" s="23">
        <v>4</v>
      </c>
    </row>
    <row r="7" s="17" customFormat="1" ht="22.5" customHeight="1" spans="1:5">
      <c r="A7" s="24">
        <v>1</v>
      </c>
      <c r="B7" s="15" t="s">
        <v>12</v>
      </c>
      <c r="C7" s="25">
        <v>7181.639578</v>
      </c>
      <c r="D7" s="15" t="s">
        <v>13</v>
      </c>
      <c r="E7" s="25">
        <v>2003.09577</v>
      </c>
    </row>
    <row r="8" s="17" customFormat="1" ht="22.5" customHeight="1" spans="1:5">
      <c r="A8" s="24">
        <v>2</v>
      </c>
      <c r="B8" s="15" t="s">
        <v>14</v>
      </c>
      <c r="C8" s="25">
        <v>4673.4</v>
      </c>
      <c r="D8" s="15" t="s">
        <v>15</v>
      </c>
      <c r="E8" s="25">
        <v>0</v>
      </c>
    </row>
    <row r="9" s="17" customFormat="1" ht="22.5" customHeight="1" spans="1:5">
      <c r="A9" s="24">
        <v>3</v>
      </c>
      <c r="B9" s="15" t="s">
        <v>16</v>
      </c>
      <c r="C9" s="25">
        <v>0</v>
      </c>
      <c r="D9" s="15" t="s">
        <v>17</v>
      </c>
      <c r="E9" s="25">
        <v>0</v>
      </c>
    </row>
    <row r="10" s="17" customFormat="1" ht="22.5" customHeight="1" spans="1:5">
      <c r="A10" s="24">
        <v>4</v>
      </c>
      <c r="B10" s="15" t="s">
        <v>18</v>
      </c>
      <c r="C10" s="25">
        <v>0</v>
      </c>
      <c r="D10" s="15" t="s">
        <v>19</v>
      </c>
      <c r="E10" s="25">
        <v>0</v>
      </c>
    </row>
    <row r="11" s="17" customFormat="1" ht="22.5" customHeight="1" spans="1:5">
      <c r="A11" s="24">
        <v>5</v>
      </c>
      <c r="B11" s="15" t="s">
        <v>20</v>
      </c>
      <c r="C11" s="25">
        <v>0</v>
      </c>
      <c r="D11" s="15" t="s">
        <v>21</v>
      </c>
      <c r="E11" s="25">
        <v>0</v>
      </c>
    </row>
    <row r="12" s="17" customFormat="1" ht="22.5" customHeight="1" spans="1:5">
      <c r="A12" s="24">
        <v>6</v>
      </c>
      <c r="B12" s="15" t="s">
        <v>22</v>
      </c>
      <c r="C12" s="25">
        <v>0</v>
      </c>
      <c r="D12" s="15" t="s">
        <v>23</v>
      </c>
      <c r="E12" s="25">
        <v>0</v>
      </c>
    </row>
    <row r="13" s="17" customFormat="1" ht="22.5" customHeight="1" spans="1:5">
      <c r="A13" s="24">
        <v>7</v>
      </c>
      <c r="B13" s="15" t="s">
        <v>24</v>
      </c>
      <c r="C13" s="25">
        <v>0</v>
      </c>
      <c r="D13" s="15" t="s">
        <v>25</v>
      </c>
      <c r="E13" s="25">
        <v>0</v>
      </c>
    </row>
    <row r="14" s="17" customFormat="1" ht="22.5" customHeight="1" spans="1:5">
      <c r="A14" s="24">
        <v>8</v>
      </c>
      <c r="B14" s="15" t="s">
        <v>26</v>
      </c>
      <c r="C14" s="25">
        <v>0</v>
      </c>
      <c r="D14" s="15" t="s">
        <v>27</v>
      </c>
      <c r="E14" s="25">
        <v>349.634608</v>
      </c>
    </row>
    <row r="15" s="17" customFormat="1" ht="22.5" customHeight="1" spans="1:5">
      <c r="A15" s="24">
        <v>9</v>
      </c>
      <c r="B15" s="15" t="s">
        <v>28</v>
      </c>
      <c r="C15" s="25">
        <v>0</v>
      </c>
      <c r="D15" s="15" t="s">
        <v>29</v>
      </c>
      <c r="E15" s="25">
        <v>0</v>
      </c>
    </row>
    <row r="16" s="17" customFormat="1" ht="22.5" customHeight="1" spans="1:5">
      <c r="A16" s="24">
        <v>10</v>
      </c>
      <c r="B16" s="15"/>
      <c r="C16" s="25"/>
      <c r="D16" s="15" t="s">
        <v>30</v>
      </c>
      <c r="E16" s="25">
        <v>0</v>
      </c>
    </row>
    <row r="17" s="17" customFormat="1" ht="22.5" customHeight="1" spans="1:5">
      <c r="A17" s="24">
        <v>11</v>
      </c>
      <c r="B17" s="15"/>
      <c r="C17" s="25"/>
      <c r="D17" s="15" t="s">
        <v>31</v>
      </c>
      <c r="E17" s="25">
        <v>0</v>
      </c>
    </row>
    <row r="18" s="17" customFormat="1" ht="22.5" customHeight="1" spans="1:5">
      <c r="A18" s="24">
        <v>12</v>
      </c>
      <c r="B18" s="15"/>
      <c r="C18" s="25"/>
      <c r="D18" s="15" t="s">
        <v>32</v>
      </c>
      <c r="E18" s="25">
        <v>4673.4</v>
      </c>
    </row>
    <row r="19" s="17" customFormat="1" ht="22.5" customHeight="1" spans="1:5">
      <c r="A19" s="24">
        <v>13</v>
      </c>
      <c r="B19" s="15"/>
      <c r="C19" s="25"/>
      <c r="D19" s="15" t="s">
        <v>33</v>
      </c>
      <c r="E19" s="25">
        <v>4751</v>
      </c>
    </row>
    <row r="20" s="17" customFormat="1" ht="22.5" customHeight="1" spans="1:5">
      <c r="A20" s="24">
        <v>14</v>
      </c>
      <c r="B20" s="15"/>
      <c r="C20" s="25"/>
      <c r="D20" s="15" t="s">
        <v>34</v>
      </c>
      <c r="E20" s="25">
        <v>0</v>
      </c>
    </row>
    <row r="21" s="17" customFormat="1" ht="22.5" customHeight="1" spans="1:5">
      <c r="A21" s="24">
        <v>15</v>
      </c>
      <c r="B21" s="15"/>
      <c r="C21" s="25"/>
      <c r="D21" s="15" t="s">
        <v>35</v>
      </c>
      <c r="E21" s="25">
        <v>0</v>
      </c>
    </row>
    <row r="22" s="17" customFormat="1" ht="22.5" customHeight="1" spans="1:5">
      <c r="A22" s="24">
        <v>16</v>
      </c>
      <c r="B22" s="15"/>
      <c r="C22" s="25"/>
      <c r="D22" s="15" t="s">
        <v>36</v>
      </c>
      <c r="E22" s="25">
        <v>0</v>
      </c>
    </row>
    <row r="23" s="17" customFormat="1" ht="22.5" customHeight="1" spans="1:5">
      <c r="A23" s="24">
        <v>17</v>
      </c>
      <c r="B23" s="15"/>
      <c r="C23" s="25"/>
      <c r="D23" s="15" t="s">
        <v>37</v>
      </c>
      <c r="E23" s="25">
        <v>0</v>
      </c>
    </row>
    <row r="24" s="17" customFormat="1" ht="22.5" customHeight="1" spans="1:5">
      <c r="A24" s="24">
        <v>18</v>
      </c>
      <c r="B24" s="15"/>
      <c r="C24" s="25"/>
      <c r="D24" s="15" t="s">
        <v>38</v>
      </c>
      <c r="E24" s="25">
        <v>0</v>
      </c>
    </row>
    <row r="25" s="17" customFormat="1" ht="22.5" customHeight="1" spans="1:5">
      <c r="A25" s="24">
        <v>19</v>
      </c>
      <c r="B25" s="15"/>
      <c r="C25" s="25"/>
      <c r="D25" s="15" t="s">
        <v>39</v>
      </c>
      <c r="E25" s="25">
        <v>0</v>
      </c>
    </row>
    <row r="26" s="17" customFormat="1" ht="22.5" customHeight="1" spans="1:5">
      <c r="A26" s="24">
        <v>20</v>
      </c>
      <c r="B26" s="15"/>
      <c r="C26" s="25"/>
      <c r="D26" s="15" t="s">
        <v>40</v>
      </c>
      <c r="E26" s="25">
        <v>149.6652</v>
      </c>
    </row>
    <row r="27" s="17" customFormat="1" ht="22.5" customHeight="1" spans="1:5">
      <c r="A27" s="24">
        <v>21</v>
      </c>
      <c r="B27" s="15"/>
      <c r="C27" s="25"/>
      <c r="D27" s="15" t="s">
        <v>41</v>
      </c>
      <c r="E27" s="25">
        <v>0</v>
      </c>
    </row>
    <row r="28" s="17" customFormat="1" ht="22.5" customHeight="1" spans="1:5">
      <c r="A28" s="24">
        <v>22</v>
      </c>
      <c r="B28" s="15"/>
      <c r="C28" s="25"/>
      <c r="D28" s="15" t="s">
        <v>42</v>
      </c>
      <c r="E28" s="25">
        <v>0</v>
      </c>
    </row>
    <row r="29" s="17" customFormat="1" ht="22.5" customHeight="1" spans="1:5">
      <c r="A29" s="24">
        <v>23</v>
      </c>
      <c r="B29" s="15"/>
      <c r="C29" s="25"/>
      <c r="D29" s="15" t="s">
        <v>43</v>
      </c>
      <c r="E29" s="25">
        <v>0</v>
      </c>
    </row>
    <row r="30" s="17" customFormat="1" ht="22.5" customHeight="1" spans="1:5">
      <c r="A30" s="24">
        <v>24</v>
      </c>
      <c r="B30" s="15"/>
      <c r="C30" s="25"/>
      <c r="D30" s="15" t="s">
        <v>44</v>
      </c>
      <c r="E30" s="25">
        <v>0</v>
      </c>
    </row>
    <row r="31" s="17" customFormat="1" ht="22.5" customHeight="1" spans="1:5">
      <c r="A31" s="24">
        <v>25</v>
      </c>
      <c r="B31" s="15"/>
      <c r="C31" s="25"/>
      <c r="D31" s="15" t="s">
        <v>45</v>
      </c>
      <c r="E31" s="25">
        <v>0</v>
      </c>
    </row>
    <row r="32" s="17" customFormat="1" ht="22.5" customHeight="1" spans="1:5">
      <c r="A32" s="24">
        <v>26</v>
      </c>
      <c r="B32" s="15"/>
      <c r="C32" s="25"/>
      <c r="D32" s="15" t="s">
        <v>46</v>
      </c>
      <c r="E32" s="25">
        <v>0</v>
      </c>
    </row>
    <row r="33" s="17" customFormat="1" ht="22.5" customHeight="1" spans="1:5">
      <c r="A33" s="24">
        <v>27</v>
      </c>
      <c r="B33" s="15"/>
      <c r="C33" s="25"/>
      <c r="D33" s="15" t="s">
        <v>47</v>
      </c>
      <c r="E33" s="25">
        <v>0</v>
      </c>
    </row>
    <row r="34" s="17" customFormat="1" ht="22.5" customHeight="1" spans="1:5">
      <c r="A34" s="24">
        <v>28</v>
      </c>
      <c r="B34" s="15"/>
      <c r="C34" s="25"/>
      <c r="D34" s="15" t="s">
        <v>48</v>
      </c>
      <c r="E34" s="25">
        <v>0</v>
      </c>
    </row>
    <row r="35" s="17" customFormat="1" ht="22.5" customHeight="1" spans="1:5">
      <c r="A35" s="24">
        <v>29</v>
      </c>
      <c r="B35" s="15"/>
      <c r="C35" s="25"/>
      <c r="D35" s="15" t="s">
        <v>49</v>
      </c>
      <c r="E35" s="25">
        <v>0</v>
      </c>
    </row>
    <row r="36" s="17" customFormat="1" ht="22.5" customHeight="1" spans="1:5">
      <c r="A36" s="24">
        <v>30</v>
      </c>
      <c r="B36" s="15"/>
      <c r="C36" s="25"/>
      <c r="D36" s="15" t="s">
        <v>50</v>
      </c>
      <c r="E36" s="25">
        <v>0</v>
      </c>
    </row>
    <row r="37" s="17" customFormat="1" ht="22.5" customHeight="1" spans="1:5">
      <c r="A37" s="24">
        <v>31</v>
      </c>
      <c r="B37" s="15" t="s">
        <v>51</v>
      </c>
      <c r="C37" s="25">
        <f>SUM(C7:C15)</f>
        <v>11855.039578</v>
      </c>
      <c r="D37" s="15" t="s">
        <v>52</v>
      </c>
      <c r="E37" s="25">
        <f>SUM(E7:E36)</f>
        <v>11926.795578</v>
      </c>
    </row>
    <row r="38" s="17" customFormat="1" ht="22.5" customHeight="1" spans="1:5">
      <c r="A38" s="24">
        <v>32</v>
      </c>
      <c r="B38" s="15" t="s">
        <v>53</v>
      </c>
      <c r="C38" s="25">
        <v>71.756</v>
      </c>
      <c r="D38" s="15" t="s">
        <v>54</v>
      </c>
      <c r="E38" s="25">
        <f>C38+C37-E37</f>
        <v>0</v>
      </c>
    </row>
    <row r="39" s="17" customFormat="1" ht="22.5" customHeight="1" spans="1:5">
      <c r="A39" s="24">
        <v>33</v>
      </c>
      <c r="B39" s="15" t="s">
        <v>55</v>
      </c>
      <c r="C39" s="25">
        <f>SUM(C37:C38)</f>
        <v>11926.795578</v>
      </c>
      <c r="D39" s="15" t="s">
        <v>56</v>
      </c>
      <c r="E39" s="25">
        <f>SUM(E37:E38)</f>
        <v>11926.795578</v>
      </c>
    </row>
    <row r="40" s="4" customFormat="1" ht="22.5" customHeight="1" spans="1:5">
      <c r="A40" s="33"/>
      <c r="B40" s="33"/>
      <c r="C40" s="33"/>
      <c r="D40" s="33"/>
      <c r="E40" s="33"/>
    </row>
    <row r="41" s="4" customFormat="1" ht="22.5" customHeight="1" spans="1:5">
      <c r="A41" s="33"/>
      <c r="B41" s="33"/>
      <c r="C41" s="33"/>
      <c r="D41" s="33"/>
      <c r="E41" s="33"/>
    </row>
    <row r="42" s="4" customFormat="1" ht="22.5" hidden="1" customHeight="1" spans="1:5">
      <c r="A42" s="33"/>
      <c r="B42" s="33"/>
      <c r="C42" s="33"/>
      <c r="D42" s="33"/>
      <c r="E42" s="33"/>
    </row>
    <row r="43" s="4" customFormat="1" ht="22.5" hidden="1" customHeight="1" spans="1:5">
      <c r="A43" s="33"/>
      <c r="B43" s="33"/>
      <c r="C43" s="33"/>
      <c r="D43" s="33"/>
      <c r="E43" s="33"/>
    </row>
    <row r="44" s="33" customFormat="1" ht="22.5" hidden="1" customHeight="1"/>
  </sheetData>
  <mergeCells count="5">
    <mergeCell ref="A2:E2"/>
    <mergeCell ref="A3:C3"/>
    <mergeCell ref="B4:C4"/>
    <mergeCell ref="D4:E4"/>
    <mergeCell ref="A4:A5"/>
  </mergeCells>
  <printOptions horizontalCentered="1"/>
  <pageMargins left="0.700606886796125" right="0.700606886796125" top="0.751989328955102" bottom="0.751989328955102" header="0.299268139628913" footer="0.299268139628913"/>
  <pageSetup paperSize="9" scale="8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70" zoomScaleNormal="70" workbookViewId="0">
      <pane ySplit="1" topLeftCell="A2" activePane="bottomLeft" state="frozen"/>
      <selection/>
      <selection pane="bottomLeft" activeCell="C11" sqref="C11"/>
    </sheetView>
  </sheetViews>
  <sheetFormatPr defaultColWidth="8.85" defaultRowHeight="15" customHeight="1"/>
  <cols>
    <col min="1" max="2" width="21.425" style="16" customWidth="1"/>
    <col min="3" max="3" width="35.7083333333333" style="16" customWidth="1"/>
    <col min="4" max="13" width="21.425" style="16" customWidth="1"/>
    <col min="14" max="16384" width="8.85" style="4"/>
  </cols>
  <sheetData>
    <row r="1" customHeight="1" spans="1:1">
      <c r="A1" s="5"/>
    </row>
    <row r="2" s="16" customFormat="1" ht="45" customHeight="1" spans="1:13">
      <c r="A2" s="18" t="s">
        <v>57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="16" customFormat="1" ht="22.5" customHeight="1" spans="1:13">
      <c r="A3" s="19" t="s">
        <v>3</v>
      </c>
      <c r="B3" s="20"/>
      <c r="C3" s="20"/>
      <c r="D3" s="20"/>
      <c r="E3" s="20"/>
      <c r="F3" s="20"/>
      <c r="G3" s="20"/>
      <c r="H3" s="20"/>
      <c r="I3" s="20"/>
      <c r="J3" s="21" t="s">
        <v>4</v>
      </c>
      <c r="K3" s="21"/>
      <c r="L3" s="21" t="s">
        <v>5</v>
      </c>
      <c r="M3" s="22"/>
    </row>
    <row r="4" s="16" customFormat="1" ht="22.5" customHeight="1" spans="1:13">
      <c r="A4" s="23" t="s">
        <v>6</v>
      </c>
      <c r="B4" s="23" t="s">
        <v>58</v>
      </c>
      <c r="C4" s="23"/>
      <c r="D4" s="23" t="s">
        <v>59</v>
      </c>
      <c r="E4" s="23" t="s">
        <v>60</v>
      </c>
      <c r="F4" s="23"/>
      <c r="G4" s="23"/>
      <c r="H4" s="23"/>
      <c r="I4" s="23"/>
      <c r="J4" s="23"/>
      <c r="K4" s="23"/>
      <c r="L4" s="23"/>
      <c r="M4" s="23" t="s">
        <v>61</v>
      </c>
    </row>
    <row r="5" s="16" customFormat="1" ht="22.5" customHeight="1" spans="1:13">
      <c r="A5" s="23"/>
      <c r="B5" s="23" t="s">
        <v>62</v>
      </c>
      <c r="C5" s="23" t="s">
        <v>63</v>
      </c>
      <c r="D5" s="23"/>
      <c r="E5" s="23" t="s">
        <v>64</v>
      </c>
      <c r="F5" s="23" t="s">
        <v>65</v>
      </c>
      <c r="G5" s="23" t="s">
        <v>66</v>
      </c>
      <c r="H5" s="23" t="s">
        <v>67</v>
      </c>
      <c r="I5" s="23" t="s">
        <v>68</v>
      </c>
      <c r="J5" s="23" t="s">
        <v>69</v>
      </c>
      <c r="K5" s="23" t="s">
        <v>70</v>
      </c>
      <c r="L5" s="23" t="s">
        <v>71</v>
      </c>
      <c r="M5" s="23"/>
    </row>
    <row r="6" s="16" customFormat="1" ht="22.5" customHeight="1" spans="1:13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3">
        <v>10</v>
      </c>
      <c r="L6" s="23">
        <v>11</v>
      </c>
      <c r="M6" s="23">
        <v>12</v>
      </c>
    </row>
    <row r="7" s="17" customFormat="1" ht="22.5" customHeight="1" spans="1:13">
      <c r="A7" s="24">
        <v>0</v>
      </c>
      <c r="B7" s="15"/>
      <c r="C7" s="15" t="s">
        <v>59</v>
      </c>
      <c r="D7" s="25">
        <v>11926.795578</v>
      </c>
      <c r="E7" s="25">
        <v>11855.039578</v>
      </c>
      <c r="F7" s="25">
        <v>11855.039578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71.756</v>
      </c>
    </row>
    <row r="8" s="17" customFormat="1" ht="22.5" customHeight="1" spans="1:13">
      <c r="A8" s="24">
        <v>1</v>
      </c>
      <c r="B8" s="15">
        <v>201</v>
      </c>
      <c r="C8" s="15" t="s">
        <v>72</v>
      </c>
      <c r="D8" s="25">
        <v>2003.09577</v>
      </c>
      <c r="E8" s="25">
        <v>1975.44577</v>
      </c>
      <c r="F8" s="25">
        <v>1975.44577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27.65</v>
      </c>
    </row>
    <row r="9" s="4" customFormat="1" ht="22.5" customHeight="1" spans="1:13">
      <c r="A9" s="24">
        <v>2</v>
      </c>
      <c r="B9" s="15">
        <v>20132</v>
      </c>
      <c r="C9" s="15" t="s">
        <v>73</v>
      </c>
      <c r="D9" s="25">
        <v>2003.09577</v>
      </c>
      <c r="E9" s="25">
        <v>1975.44577</v>
      </c>
      <c r="F9" s="25">
        <v>1975.44577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27.65</v>
      </c>
    </row>
    <row r="10" s="4" customFormat="1" ht="22.5" customHeight="1" spans="1:13">
      <c r="A10" s="24">
        <v>3</v>
      </c>
      <c r="B10" s="15">
        <v>2013201</v>
      </c>
      <c r="C10" s="15" t="s">
        <v>74</v>
      </c>
      <c r="D10" s="25">
        <v>1339.44577</v>
      </c>
      <c r="E10" s="25">
        <v>1339.44577</v>
      </c>
      <c r="F10" s="25">
        <v>1339.44577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</row>
    <row r="11" s="4" customFormat="1" ht="22.5" customHeight="1" spans="1:13">
      <c r="A11" s="24">
        <v>4</v>
      </c>
      <c r="B11" s="15">
        <v>2013202</v>
      </c>
      <c r="C11" s="15" t="s">
        <v>75</v>
      </c>
      <c r="D11" s="25">
        <v>636</v>
      </c>
      <c r="E11" s="25">
        <v>636</v>
      </c>
      <c r="F11" s="25">
        <v>636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</row>
    <row r="12" s="4" customFormat="1" ht="22.5" customHeight="1" spans="1:13">
      <c r="A12" s="24">
        <v>5</v>
      </c>
      <c r="B12" s="15">
        <v>2013299</v>
      </c>
      <c r="C12" s="15" t="s">
        <v>76</v>
      </c>
      <c r="D12" s="25">
        <v>27.65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27.65</v>
      </c>
    </row>
    <row r="13" s="4" customFormat="1" ht="22.5" customHeight="1" spans="1:13">
      <c r="A13" s="24">
        <v>6</v>
      </c>
      <c r="B13" s="15">
        <v>208</v>
      </c>
      <c r="C13" s="15" t="s">
        <v>77</v>
      </c>
      <c r="D13" s="25">
        <v>349.634608</v>
      </c>
      <c r="E13" s="25">
        <v>305.528608</v>
      </c>
      <c r="F13" s="25">
        <v>305.528608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44.106</v>
      </c>
    </row>
    <row r="14" s="4" customFormat="1" ht="22.5" customHeight="1" spans="1:13">
      <c r="A14" s="24">
        <v>7</v>
      </c>
      <c r="B14" s="15">
        <v>20805</v>
      </c>
      <c r="C14" s="15" t="s">
        <v>78</v>
      </c>
      <c r="D14" s="25">
        <v>223.528608</v>
      </c>
      <c r="E14" s="25">
        <v>223.528608</v>
      </c>
      <c r="F14" s="25">
        <v>223.528608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</row>
    <row r="15" s="4" customFormat="1" ht="22.5" customHeight="1" spans="1:13">
      <c r="A15" s="24">
        <v>8</v>
      </c>
      <c r="B15" s="15">
        <v>2080505</v>
      </c>
      <c r="C15" s="15" t="s">
        <v>79</v>
      </c>
      <c r="D15" s="25">
        <v>149.019072</v>
      </c>
      <c r="E15" s="25">
        <v>149.019072</v>
      </c>
      <c r="F15" s="25">
        <v>149.019072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</row>
    <row r="16" s="4" customFormat="1" ht="22.5" customHeight="1" spans="1:13">
      <c r="A16" s="24">
        <v>9</v>
      </c>
      <c r="B16" s="15">
        <v>2080506</v>
      </c>
      <c r="C16" s="15" t="s">
        <v>80</v>
      </c>
      <c r="D16" s="25">
        <v>74.509536</v>
      </c>
      <c r="E16" s="25">
        <v>74.509536</v>
      </c>
      <c r="F16" s="25">
        <v>74.509536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</row>
    <row r="17" s="4" customFormat="1" ht="22.5" customHeight="1" spans="1:13">
      <c r="A17" s="24">
        <v>10</v>
      </c>
      <c r="B17" s="15">
        <v>20808</v>
      </c>
      <c r="C17" s="15" t="s">
        <v>81</v>
      </c>
      <c r="D17" s="25">
        <v>126.106</v>
      </c>
      <c r="E17" s="25">
        <v>82</v>
      </c>
      <c r="F17" s="25">
        <v>82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44.106</v>
      </c>
    </row>
    <row r="18" s="4" customFormat="1" ht="22.5" customHeight="1" spans="1:13">
      <c r="A18" s="24">
        <v>11</v>
      </c>
      <c r="B18" s="15">
        <v>2080899</v>
      </c>
      <c r="C18" s="15" t="s">
        <v>82</v>
      </c>
      <c r="D18" s="25">
        <v>126.106</v>
      </c>
      <c r="E18" s="25">
        <v>82</v>
      </c>
      <c r="F18" s="25">
        <v>82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44.106</v>
      </c>
    </row>
    <row r="19" s="4" customFormat="1" ht="22.5" customHeight="1" spans="1:13">
      <c r="A19" s="24">
        <v>12</v>
      </c>
      <c r="B19" s="15">
        <v>212</v>
      </c>
      <c r="C19" s="15" t="s">
        <v>83</v>
      </c>
      <c r="D19" s="25">
        <v>4673.4</v>
      </c>
      <c r="E19" s="25">
        <v>4673.4</v>
      </c>
      <c r="F19" s="25">
        <v>4673.4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</row>
    <row r="20" s="4" customFormat="1" ht="22.5" customHeight="1" spans="1:13">
      <c r="A20" s="24">
        <v>13</v>
      </c>
      <c r="B20" s="15">
        <v>21208</v>
      </c>
      <c r="C20" s="15" t="s">
        <v>84</v>
      </c>
      <c r="D20" s="25">
        <v>4673.4</v>
      </c>
      <c r="E20" s="25">
        <v>4673.4</v>
      </c>
      <c r="F20" s="25">
        <v>4673.4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</row>
    <row r="21" s="4" customFormat="1" ht="22.5" customHeight="1" spans="1:13">
      <c r="A21" s="24">
        <v>14</v>
      </c>
      <c r="B21" s="15">
        <v>2120803</v>
      </c>
      <c r="C21" s="15" t="s">
        <v>85</v>
      </c>
      <c r="D21" s="25">
        <v>4560</v>
      </c>
      <c r="E21" s="25">
        <v>4560</v>
      </c>
      <c r="F21" s="25">
        <v>4560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</row>
    <row r="22" s="4" customFormat="1" ht="22.5" customHeight="1" spans="1:13">
      <c r="A22" s="24">
        <v>15</v>
      </c>
      <c r="B22" s="15">
        <v>2120815</v>
      </c>
      <c r="C22" s="15" t="s">
        <v>86</v>
      </c>
      <c r="D22" s="25">
        <v>113.4</v>
      </c>
      <c r="E22" s="25">
        <v>113.4</v>
      </c>
      <c r="F22" s="25">
        <v>113.4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</row>
    <row r="23" s="4" customFormat="1" ht="22.5" customHeight="1" spans="1:13">
      <c r="A23" s="24">
        <v>16</v>
      </c>
      <c r="B23" s="15">
        <v>213</v>
      </c>
      <c r="C23" s="15" t="s">
        <v>87</v>
      </c>
      <c r="D23" s="25">
        <v>4751</v>
      </c>
      <c r="E23" s="25">
        <v>4751</v>
      </c>
      <c r="F23" s="25">
        <v>4751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="4" customFormat="1" ht="22.5" customHeight="1" spans="1:13">
      <c r="A24" s="24">
        <v>17</v>
      </c>
      <c r="B24" s="15">
        <v>21307</v>
      </c>
      <c r="C24" s="15" t="s">
        <v>88</v>
      </c>
      <c r="D24" s="25">
        <v>4751</v>
      </c>
      <c r="E24" s="25">
        <v>4751</v>
      </c>
      <c r="F24" s="25">
        <v>4751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="4" customFormat="1" ht="22.5" customHeight="1" spans="1:13">
      <c r="A25" s="24">
        <v>18</v>
      </c>
      <c r="B25" s="15">
        <v>2130705</v>
      </c>
      <c r="C25" s="15" t="s">
        <v>89</v>
      </c>
      <c r="D25" s="25">
        <v>3338</v>
      </c>
      <c r="E25" s="25">
        <v>3338</v>
      </c>
      <c r="F25" s="25">
        <v>3338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="4" customFormat="1" ht="22.5" customHeight="1" spans="1:13">
      <c r="A26" s="24">
        <v>19</v>
      </c>
      <c r="B26" s="15">
        <v>2130706</v>
      </c>
      <c r="C26" s="15" t="s">
        <v>90</v>
      </c>
      <c r="D26" s="25">
        <v>1413</v>
      </c>
      <c r="E26" s="25">
        <v>1413</v>
      </c>
      <c r="F26" s="25">
        <v>1413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</row>
    <row r="27" s="4" customFormat="1" ht="22.5" customHeight="1" spans="1:13">
      <c r="A27" s="24">
        <v>20</v>
      </c>
      <c r="B27" s="15">
        <v>221</v>
      </c>
      <c r="C27" s="15" t="s">
        <v>91</v>
      </c>
      <c r="D27" s="25">
        <v>149.6652</v>
      </c>
      <c r="E27" s="25">
        <v>149.6652</v>
      </c>
      <c r="F27" s="25">
        <v>149.6652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</row>
    <row r="28" s="4" customFormat="1" ht="22.5" customHeight="1" spans="1:13">
      <c r="A28" s="24">
        <v>21</v>
      </c>
      <c r="B28" s="15">
        <v>22102</v>
      </c>
      <c r="C28" s="15" t="s">
        <v>92</v>
      </c>
      <c r="D28" s="25">
        <v>149.6652</v>
      </c>
      <c r="E28" s="25">
        <v>149.6652</v>
      </c>
      <c r="F28" s="25">
        <v>149.6652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</row>
    <row r="29" s="17" customFormat="1" ht="22.5" customHeight="1" spans="1:13">
      <c r="A29" s="24">
        <v>22</v>
      </c>
      <c r="B29" s="15">
        <v>2210201</v>
      </c>
      <c r="C29" s="15" t="s">
        <v>93</v>
      </c>
      <c r="D29" s="25">
        <v>149.6652</v>
      </c>
      <c r="E29" s="25">
        <v>149.6652</v>
      </c>
      <c r="F29" s="25">
        <v>149.6652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00606886796125" right="0.700606886796125" top="0.751989328955102" bottom="0.751989328955102" header="0.299268139628913" footer="0.299268139628913"/>
  <pageSetup paperSize="9" scale="7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zoomScale="85" zoomScaleNormal="85"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/>
  <cols>
    <col min="1" max="2" width="21.425" style="16" customWidth="1"/>
    <col min="3" max="3" width="35.7083333333333" style="16" customWidth="1"/>
    <col min="4" max="10" width="21.425" style="16" customWidth="1"/>
    <col min="11" max="16384" width="8.85" style="4"/>
  </cols>
  <sheetData>
    <row r="1" customHeight="1" spans="1:1">
      <c r="A1" s="5"/>
    </row>
    <row r="2" s="16" customFormat="1" ht="45" customHeight="1" spans="1:10">
      <c r="A2" s="18" t="s">
        <v>94</v>
      </c>
      <c r="B2" s="18"/>
      <c r="C2" s="18"/>
      <c r="D2" s="18"/>
      <c r="E2" s="18"/>
      <c r="F2" s="18"/>
      <c r="G2" s="18"/>
      <c r="H2" s="18"/>
      <c r="I2" s="18"/>
      <c r="J2" s="18"/>
    </row>
    <row r="3" s="16" customFormat="1" ht="22.5" customHeight="1" spans="1:10">
      <c r="A3" s="19" t="s">
        <v>3</v>
      </c>
      <c r="B3" s="20"/>
      <c r="C3" s="20"/>
      <c r="D3" s="20"/>
      <c r="E3" s="20"/>
      <c r="F3" s="20"/>
      <c r="G3" s="21" t="s">
        <v>4</v>
      </c>
      <c r="H3" s="21"/>
      <c r="I3" s="21" t="s">
        <v>5</v>
      </c>
      <c r="J3" s="22"/>
    </row>
    <row r="4" s="16" customFormat="1" ht="22.5" customHeight="1" spans="1:10">
      <c r="A4" s="23" t="s">
        <v>6</v>
      </c>
      <c r="B4" s="23" t="s">
        <v>95</v>
      </c>
      <c r="C4" s="23"/>
      <c r="D4" s="23" t="s">
        <v>52</v>
      </c>
      <c r="E4" s="23" t="s">
        <v>96</v>
      </c>
      <c r="F4" s="23" t="s">
        <v>97</v>
      </c>
      <c r="G4" s="23" t="s">
        <v>98</v>
      </c>
      <c r="H4" s="23" t="s">
        <v>99</v>
      </c>
      <c r="I4" s="23" t="s">
        <v>100</v>
      </c>
      <c r="J4" s="23" t="s">
        <v>54</v>
      </c>
    </row>
    <row r="5" s="16" customFormat="1" ht="22.5" customHeight="1" spans="1:10">
      <c r="A5" s="23"/>
      <c r="B5" s="23" t="s">
        <v>62</v>
      </c>
      <c r="C5" s="23" t="s">
        <v>63</v>
      </c>
      <c r="D5" s="23"/>
      <c r="E5" s="23"/>
      <c r="F5" s="23"/>
      <c r="G5" s="23"/>
      <c r="H5" s="23"/>
      <c r="I5" s="23"/>
      <c r="J5" s="23"/>
    </row>
    <row r="6" s="16" customFormat="1" ht="22.5" customHeight="1" spans="1:10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</row>
    <row r="7" s="17" customFormat="1" ht="22.5" customHeight="1" spans="1:10">
      <c r="A7" s="24">
        <v>0</v>
      </c>
      <c r="B7" s="15"/>
      <c r="C7" s="15" t="s">
        <v>59</v>
      </c>
      <c r="D7" s="25">
        <v>11926.795578</v>
      </c>
      <c r="E7" s="25">
        <v>1712.639578</v>
      </c>
      <c r="F7" s="25">
        <v>10214.156</v>
      </c>
      <c r="G7" s="25">
        <v>0</v>
      </c>
      <c r="H7" s="25">
        <v>0</v>
      </c>
      <c r="I7" s="25">
        <v>0</v>
      </c>
      <c r="J7" s="25">
        <v>0</v>
      </c>
    </row>
    <row r="8" s="17" customFormat="1" ht="22.5" customHeight="1" spans="1:10">
      <c r="A8" s="24">
        <v>1</v>
      </c>
      <c r="B8" s="15">
        <v>201</v>
      </c>
      <c r="C8" s="15" t="s">
        <v>72</v>
      </c>
      <c r="D8" s="25">
        <v>2003.09577</v>
      </c>
      <c r="E8" s="25">
        <v>1339.44577</v>
      </c>
      <c r="F8" s="25">
        <v>663.65</v>
      </c>
      <c r="G8" s="25">
        <v>0</v>
      </c>
      <c r="H8" s="25">
        <v>0</v>
      </c>
      <c r="I8" s="25">
        <v>0</v>
      </c>
      <c r="J8" s="25">
        <v>0</v>
      </c>
    </row>
    <row r="9" s="4" customFormat="1" ht="22.5" customHeight="1" spans="1:10">
      <c r="A9" s="24">
        <v>2</v>
      </c>
      <c r="B9" s="15">
        <v>20132</v>
      </c>
      <c r="C9" s="15" t="s">
        <v>73</v>
      </c>
      <c r="D9" s="25">
        <v>2003.09577</v>
      </c>
      <c r="E9" s="25">
        <v>1339.44577</v>
      </c>
      <c r="F9" s="25">
        <v>663.65</v>
      </c>
      <c r="G9" s="25">
        <v>0</v>
      </c>
      <c r="H9" s="25">
        <v>0</v>
      </c>
      <c r="I9" s="25">
        <v>0</v>
      </c>
      <c r="J9" s="25">
        <v>0</v>
      </c>
    </row>
    <row r="10" s="4" customFormat="1" ht="22.5" customHeight="1" spans="1:10">
      <c r="A10" s="24">
        <v>3</v>
      </c>
      <c r="B10" s="15">
        <v>2013201</v>
      </c>
      <c r="C10" s="15" t="s">
        <v>74</v>
      </c>
      <c r="D10" s="25">
        <v>1339.44577</v>
      </c>
      <c r="E10" s="25">
        <v>1339.44577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</row>
    <row r="11" s="4" customFormat="1" ht="22.5" customHeight="1" spans="1:10">
      <c r="A11" s="24">
        <v>4</v>
      </c>
      <c r="B11" s="15">
        <v>2013202</v>
      </c>
      <c r="C11" s="15" t="s">
        <v>75</v>
      </c>
      <c r="D11" s="25">
        <v>636</v>
      </c>
      <c r="E11" s="25">
        <v>0</v>
      </c>
      <c r="F11" s="25">
        <v>636</v>
      </c>
      <c r="G11" s="25">
        <v>0</v>
      </c>
      <c r="H11" s="25">
        <v>0</v>
      </c>
      <c r="I11" s="25">
        <v>0</v>
      </c>
      <c r="J11" s="25">
        <v>0</v>
      </c>
    </row>
    <row r="12" s="4" customFormat="1" ht="22.5" customHeight="1" spans="1:10">
      <c r="A12" s="24">
        <v>5</v>
      </c>
      <c r="B12" s="15">
        <v>2013299</v>
      </c>
      <c r="C12" s="15" t="s">
        <v>76</v>
      </c>
      <c r="D12" s="25">
        <v>27.65</v>
      </c>
      <c r="E12" s="25">
        <v>0</v>
      </c>
      <c r="F12" s="25">
        <v>27.65</v>
      </c>
      <c r="G12" s="25">
        <v>0</v>
      </c>
      <c r="H12" s="25">
        <v>0</v>
      </c>
      <c r="I12" s="25">
        <v>0</v>
      </c>
      <c r="J12" s="25">
        <v>0</v>
      </c>
    </row>
    <row r="13" s="4" customFormat="1" ht="22.5" customHeight="1" spans="1:10">
      <c r="A13" s="24">
        <v>6</v>
      </c>
      <c r="B13" s="15">
        <v>208</v>
      </c>
      <c r="C13" s="15" t="s">
        <v>77</v>
      </c>
      <c r="D13" s="25">
        <v>349.634608</v>
      </c>
      <c r="E13" s="25">
        <v>223.528608</v>
      </c>
      <c r="F13" s="25">
        <v>126.106</v>
      </c>
      <c r="G13" s="25">
        <v>0</v>
      </c>
      <c r="H13" s="25">
        <v>0</v>
      </c>
      <c r="I13" s="25">
        <v>0</v>
      </c>
      <c r="J13" s="25">
        <v>0</v>
      </c>
    </row>
    <row r="14" s="4" customFormat="1" ht="22.5" customHeight="1" spans="1:10">
      <c r="A14" s="24">
        <v>7</v>
      </c>
      <c r="B14" s="15">
        <v>20805</v>
      </c>
      <c r="C14" s="15" t="s">
        <v>78</v>
      </c>
      <c r="D14" s="25">
        <v>223.528608</v>
      </c>
      <c r="E14" s="25">
        <v>223.528608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</row>
    <row r="15" s="4" customFormat="1" ht="22.5" customHeight="1" spans="1:10">
      <c r="A15" s="24">
        <v>8</v>
      </c>
      <c r="B15" s="15">
        <v>2080505</v>
      </c>
      <c r="C15" s="15" t="s">
        <v>79</v>
      </c>
      <c r="D15" s="25">
        <v>149.019072</v>
      </c>
      <c r="E15" s="25">
        <v>149.019072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</row>
    <row r="16" s="4" customFormat="1" ht="22.5" customHeight="1" spans="1:10">
      <c r="A16" s="24">
        <v>9</v>
      </c>
      <c r="B16" s="15">
        <v>2080506</v>
      </c>
      <c r="C16" s="15" t="s">
        <v>80</v>
      </c>
      <c r="D16" s="25">
        <v>74.509536</v>
      </c>
      <c r="E16" s="25">
        <v>74.509536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</row>
    <row r="17" s="4" customFormat="1" ht="22.5" customHeight="1" spans="1:10">
      <c r="A17" s="24">
        <v>10</v>
      </c>
      <c r="B17" s="15">
        <v>20808</v>
      </c>
      <c r="C17" s="15" t="s">
        <v>81</v>
      </c>
      <c r="D17" s="25">
        <v>126.106</v>
      </c>
      <c r="E17" s="25">
        <v>0</v>
      </c>
      <c r="F17" s="25">
        <v>126.106</v>
      </c>
      <c r="G17" s="25">
        <v>0</v>
      </c>
      <c r="H17" s="25">
        <v>0</v>
      </c>
      <c r="I17" s="25">
        <v>0</v>
      </c>
      <c r="J17" s="25">
        <v>0</v>
      </c>
    </row>
    <row r="18" s="4" customFormat="1" ht="22.5" customHeight="1" spans="1:10">
      <c r="A18" s="24">
        <v>11</v>
      </c>
      <c r="B18" s="15">
        <v>2080899</v>
      </c>
      <c r="C18" s="15" t="s">
        <v>82</v>
      </c>
      <c r="D18" s="25">
        <v>126.106</v>
      </c>
      <c r="E18" s="25">
        <v>0</v>
      </c>
      <c r="F18" s="25">
        <v>126.106</v>
      </c>
      <c r="G18" s="25">
        <v>0</v>
      </c>
      <c r="H18" s="25">
        <v>0</v>
      </c>
      <c r="I18" s="25">
        <v>0</v>
      </c>
      <c r="J18" s="25">
        <v>0</v>
      </c>
    </row>
    <row r="19" s="4" customFormat="1" ht="22.5" customHeight="1" spans="1:10">
      <c r="A19" s="24">
        <v>12</v>
      </c>
      <c r="B19" s="15">
        <v>212</v>
      </c>
      <c r="C19" s="15" t="s">
        <v>83</v>
      </c>
      <c r="D19" s="25">
        <v>4673.4</v>
      </c>
      <c r="E19" s="25">
        <v>0</v>
      </c>
      <c r="F19" s="25">
        <v>4673.4</v>
      </c>
      <c r="G19" s="25">
        <v>0</v>
      </c>
      <c r="H19" s="25">
        <v>0</v>
      </c>
      <c r="I19" s="25">
        <v>0</v>
      </c>
      <c r="J19" s="25">
        <v>0</v>
      </c>
    </row>
    <row r="20" s="4" customFormat="1" ht="22.5" customHeight="1" spans="1:10">
      <c r="A20" s="24">
        <v>13</v>
      </c>
      <c r="B20" s="15">
        <v>21208</v>
      </c>
      <c r="C20" s="15" t="s">
        <v>84</v>
      </c>
      <c r="D20" s="25">
        <v>4673.4</v>
      </c>
      <c r="E20" s="25">
        <v>0</v>
      </c>
      <c r="F20" s="25">
        <v>4673.4</v>
      </c>
      <c r="G20" s="25">
        <v>0</v>
      </c>
      <c r="H20" s="25">
        <v>0</v>
      </c>
      <c r="I20" s="25">
        <v>0</v>
      </c>
      <c r="J20" s="25">
        <v>0</v>
      </c>
    </row>
    <row r="21" s="4" customFormat="1" ht="22.5" customHeight="1" spans="1:10">
      <c r="A21" s="24">
        <v>14</v>
      </c>
      <c r="B21" s="15">
        <v>2120803</v>
      </c>
      <c r="C21" s="15" t="s">
        <v>85</v>
      </c>
      <c r="D21" s="25">
        <v>4560</v>
      </c>
      <c r="E21" s="25">
        <v>0</v>
      </c>
      <c r="F21" s="25">
        <v>4560</v>
      </c>
      <c r="G21" s="25">
        <v>0</v>
      </c>
      <c r="H21" s="25">
        <v>0</v>
      </c>
      <c r="I21" s="25">
        <v>0</v>
      </c>
      <c r="J21" s="25">
        <v>0</v>
      </c>
    </row>
    <row r="22" s="4" customFormat="1" ht="22.5" customHeight="1" spans="1:10">
      <c r="A22" s="24">
        <v>15</v>
      </c>
      <c r="B22" s="15">
        <v>2120815</v>
      </c>
      <c r="C22" s="15" t="s">
        <v>86</v>
      </c>
      <c r="D22" s="25">
        <v>113.4</v>
      </c>
      <c r="E22" s="25">
        <v>0</v>
      </c>
      <c r="F22" s="25">
        <v>113.4</v>
      </c>
      <c r="G22" s="25">
        <v>0</v>
      </c>
      <c r="H22" s="25">
        <v>0</v>
      </c>
      <c r="I22" s="25">
        <v>0</v>
      </c>
      <c r="J22" s="25">
        <v>0</v>
      </c>
    </row>
    <row r="23" s="4" customFormat="1" ht="22.5" customHeight="1" spans="1:10">
      <c r="A23" s="24">
        <v>16</v>
      </c>
      <c r="B23" s="15">
        <v>213</v>
      </c>
      <c r="C23" s="15" t="s">
        <v>87</v>
      </c>
      <c r="D23" s="25">
        <v>4751</v>
      </c>
      <c r="E23" s="25">
        <v>0</v>
      </c>
      <c r="F23" s="25">
        <v>4751</v>
      </c>
      <c r="G23" s="25">
        <v>0</v>
      </c>
      <c r="H23" s="25">
        <v>0</v>
      </c>
      <c r="I23" s="25">
        <v>0</v>
      </c>
      <c r="J23" s="25">
        <v>0</v>
      </c>
    </row>
    <row r="24" s="4" customFormat="1" ht="22.5" customHeight="1" spans="1:10">
      <c r="A24" s="24">
        <v>17</v>
      </c>
      <c r="B24" s="15">
        <v>21307</v>
      </c>
      <c r="C24" s="15" t="s">
        <v>88</v>
      </c>
      <c r="D24" s="25">
        <v>4751</v>
      </c>
      <c r="E24" s="25">
        <v>0</v>
      </c>
      <c r="F24" s="25">
        <v>4751</v>
      </c>
      <c r="G24" s="25">
        <v>0</v>
      </c>
      <c r="H24" s="25">
        <v>0</v>
      </c>
      <c r="I24" s="25">
        <v>0</v>
      </c>
      <c r="J24" s="25">
        <v>0</v>
      </c>
    </row>
    <row r="25" s="4" customFormat="1" ht="22.5" customHeight="1" spans="1:10">
      <c r="A25" s="24">
        <v>18</v>
      </c>
      <c r="B25" s="15">
        <v>2130705</v>
      </c>
      <c r="C25" s="15" t="s">
        <v>89</v>
      </c>
      <c r="D25" s="25">
        <v>3338</v>
      </c>
      <c r="E25" s="25">
        <v>0</v>
      </c>
      <c r="F25" s="25">
        <v>3338</v>
      </c>
      <c r="G25" s="25">
        <v>0</v>
      </c>
      <c r="H25" s="25">
        <v>0</v>
      </c>
      <c r="I25" s="25">
        <v>0</v>
      </c>
      <c r="J25" s="25">
        <v>0</v>
      </c>
    </row>
    <row r="26" s="4" customFormat="1" ht="22.5" customHeight="1" spans="1:10">
      <c r="A26" s="24">
        <v>19</v>
      </c>
      <c r="B26" s="15">
        <v>2130706</v>
      </c>
      <c r="C26" s="15" t="s">
        <v>90</v>
      </c>
      <c r="D26" s="25">
        <v>1413</v>
      </c>
      <c r="E26" s="25">
        <v>0</v>
      </c>
      <c r="F26" s="25">
        <v>1413</v>
      </c>
      <c r="G26" s="25">
        <v>0</v>
      </c>
      <c r="H26" s="25">
        <v>0</v>
      </c>
      <c r="I26" s="25">
        <v>0</v>
      </c>
      <c r="J26" s="25">
        <v>0</v>
      </c>
    </row>
    <row r="27" s="4" customFormat="1" ht="22.5" customHeight="1" spans="1:10">
      <c r="A27" s="24">
        <v>20</v>
      </c>
      <c r="B27" s="15">
        <v>221</v>
      </c>
      <c r="C27" s="15" t="s">
        <v>91</v>
      </c>
      <c r="D27" s="25">
        <v>149.6652</v>
      </c>
      <c r="E27" s="25">
        <v>149.6652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</row>
    <row r="28" s="4" customFormat="1" ht="22.5" customHeight="1" spans="1:10">
      <c r="A28" s="24">
        <v>21</v>
      </c>
      <c r="B28" s="15">
        <v>22102</v>
      </c>
      <c r="C28" s="15" t="s">
        <v>92</v>
      </c>
      <c r="D28" s="25">
        <v>149.6652</v>
      </c>
      <c r="E28" s="25">
        <v>149.6652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</row>
    <row r="29" s="17" customFormat="1" ht="22.5" customHeight="1" spans="1:10">
      <c r="A29" s="24">
        <v>22</v>
      </c>
      <c r="B29" s="15">
        <v>2210201</v>
      </c>
      <c r="C29" s="15" t="s">
        <v>93</v>
      </c>
      <c r="D29" s="25">
        <v>149.6652</v>
      </c>
      <c r="E29" s="25">
        <v>149.6652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</row>
  </sheetData>
  <mergeCells count="13"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00606886796125" right="0.700606886796125" top="0.751989328955102" bottom="0.751989328955102" header="0.299268139628913" footer="0.299268139628913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zoomScale="85" zoomScaleNormal="85"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 outlineLevelCol="7"/>
  <cols>
    <col min="1" max="1" width="7.14166666666667" style="3" customWidth="1"/>
    <col min="2" max="2" width="35.7083333333333" style="3" customWidth="1"/>
    <col min="3" max="3" width="21.425" style="3" customWidth="1"/>
    <col min="4" max="4" width="35.7083333333333" style="3" customWidth="1"/>
    <col min="5" max="5" width="21.425" style="3" customWidth="1"/>
    <col min="6" max="8" width="28.575" style="3" customWidth="1"/>
    <col min="9" max="16384" width="8.85" style="4"/>
  </cols>
  <sheetData>
    <row r="1" customHeight="1" spans="1:1">
      <c r="A1" s="5"/>
    </row>
    <row r="2" s="3" customFormat="1" ht="45" customHeight="1" spans="1:8">
      <c r="A2" s="18" t="s">
        <v>101</v>
      </c>
      <c r="B2" s="18"/>
      <c r="C2" s="18"/>
      <c r="D2" s="18"/>
      <c r="E2" s="18"/>
      <c r="F2" s="18"/>
      <c r="G2" s="18"/>
      <c r="H2" s="18"/>
    </row>
    <row r="3" s="3" customFormat="1" ht="22.5" customHeight="1" spans="1:8">
      <c r="A3" s="19" t="s">
        <v>3</v>
      </c>
      <c r="B3" s="20"/>
      <c r="C3" s="20"/>
      <c r="D3" s="20"/>
      <c r="E3" s="20"/>
      <c r="F3" s="20"/>
      <c r="G3" s="21" t="s">
        <v>4</v>
      </c>
      <c r="H3" s="22" t="s">
        <v>5</v>
      </c>
    </row>
    <row r="4" s="3" customFormat="1" ht="22.5" customHeight="1" spans="1:8">
      <c r="A4" s="23" t="s">
        <v>6</v>
      </c>
      <c r="B4" s="28" t="s">
        <v>7</v>
      </c>
      <c r="C4" s="29"/>
      <c r="D4" s="28" t="s">
        <v>8</v>
      </c>
      <c r="E4" s="29"/>
      <c r="F4" s="29"/>
      <c r="G4" s="29"/>
      <c r="H4" s="29"/>
    </row>
    <row r="5" s="3" customFormat="1" ht="22.5" customHeight="1" spans="1:8">
      <c r="A5" s="30"/>
      <c r="B5" s="23" t="s">
        <v>9</v>
      </c>
      <c r="C5" s="23" t="s">
        <v>102</v>
      </c>
      <c r="D5" s="23" t="s">
        <v>9</v>
      </c>
      <c r="E5" s="23" t="s">
        <v>59</v>
      </c>
      <c r="F5" s="23" t="s">
        <v>103</v>
      </c>
      <c r="G5" s="23" t="s">
        <v>104</v>
      </c>
      <c r="H5" s="23" t="s">
        <v>105</v>
      </c>
    </row>
    <row r="6" s="3" customFormat="1" ht="22.5" customHeight="1" spans="1:8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</row>
    <row r="7" s="27" customFormat="1" ht="22.5" customHeight="1" spans="1:8">
      <c r="A7" s="24">
        <v>1</v>
      </c>
      <c r="B7" s="15" t="s">
        <v>106</v>
      </c>
      <c r="C7" s="25">
        <v>7181.639578</v>
      </c>
      <c r="D7" s="15" t="s">
        <v>13</v>
      </c>
      <c r="E7" s="25">
        <f t="shared" ref="E7:E36" si="0">SUM(F7,G7,H7)</f>
        <v>2003.09577</v>
      </c>
      <c r="F7" s="25">
        <v>2003.09577</v>
      </c>
      <c r="G7" s="25">
        <v>0</v>
      </c>
      <c r="H7" s="25">
        <v>0</v>
      </c>
    </row>
    <row r="8" s="27" customFormat="1" ht="22.5" customHeight="1" spans="1:8">
      <c r="A8" s="24">
        <v>2</v>
      </c>
      <c r="B8" s="15" t="s">
        <v>107</v>
      </c>
      <c r="C8" s="25">
        <v>4673.4</v>
      </c>
      <c r="D8" s="15" t="s">
        <v>15</v>
      </c>
      <c r="E8" s="25">
        <f t="shared" si="0"/>
        <v>0</v>
      </c>
      <c r="F8" s="25">
        <v>0</v>
      </c>
      <c r="G8" s="25">
        <v>0</v>
      </c>
      <c r="H8" s="25">
        <v>0</v>
      </c>
    </row>
    <row r="9" s="27" customFormat="1" ht="22.5" customHeight="1" spans="1:8">
      <c r="A9" s="24">
        <v>3</v>
      </c>
      <c r="B9" s="15" t="s">
        <v>108</v>
      </c>
      <c r="C9" s="25">
        <v>0</v>
      </c>
      <c r="D9" s="15" t="s">
        <v>17</v>
      </c>
      <c r="E9" s="25">
        <f t="shared" si="0"/>
        <v>0</v>
      </c>
      <c r="F9" s="25">
        <v>0</v>
      </c>
      <c r="G9" s="25">
        <v>0</v>
      </c>
      <c r="H9" s="25">
        <v>0</v>
      </c>
    </row>
    <row r="10" s="27" customFormat="1" ht="22.5" customHeight="1" spans="1:8">
      <c r="A10" s="24">
        <v>4</v>
      </c>
      <c r="B10" s="15"/>
      <c r="C10" s="25"/>
      <c r="D10" s="15" t="s">
        <v>19</v>
      </c>
      <c r="E10" s="25">
        <f t="shared" si="0"/>
        <v>0</v>
      </c>
      <c r="F10" s="25">
        <v>0</v>
      </c>
      <c r="G10" s="25">
        <v>0</v>
      </c>
      <c r="H10" s="25">
        <v>0</v>
      </c>
    </row>
    <row r="11" s="27" customFormat="1" ht="22.5" customHeight="1" spans="1:8">
      <c r="A11" s="24">
        <v>5</v>
      </c>
      <c r="B11" s="15"/>
      <c r="C11" s="25"/>
      <c r="D11" s="15" t="s">
        <v>21</v>
      </c>
      <c r="E11" s="25">
        <f t="shared" si="0"/>
        <v>0</v>
      </c>
      <c r="F11" s="25">
        <v>0</v>
      </c>
      <c r="G11" s="25">
        <v>0</v>
      </c>
      <c r="H11" s="25">
        <v>0</v>
      </c>
    </row>
    <row r="12" s="27" customFormat="1" ht="22.5" customHeight="1" spans="1:8">
      <c r="A12" s="24">
        <v>6</v>
      </c>
      <c r="B12" s="15"/>
      <c r="C12" s="25"/>
      <c r="D12" s="15" t="s">
        <v>23</v>
      </c>
      <c r="E12" s="25">
        <f t="shared" si="0"/>
        <v>0</v>
      </c>
      <c r="F12" s="25">
        <v>0</v>
      </c>
      <c r="G12" s="25">
        <v>0</v>
      </c>
      <c r="H12" s="25">
        <v>0</v>
      </c>
    </row>
    <row r="13" s="27" customFormat="1" ht="22.5" customHeight="1" spans="1:8">
      <c r="A13" s="24">
        <v>7</v>
      </c>
      <c r="B13" s="15"/>
      <c r="C13" s="25"/>
      <c r="D13" s="15" t="s">
        <v>25</v>
      </c>
      <c r="E13" s="25">
        <f t="shared" si="0"/>
        <v>0</v>
      </c>
      <c r="F13" s="25">
        <v>0</v>
      </c>
      <c r="G13" s="25">
        <v>0</v>
      </c>
      <c r="H13" s="25">
        <v>0</v>
      </c>
    </row>
    <row r="14" s="27" customFormat="1" ht="22.5" customHeight="1" spans="1:8">
      <c r="A14" s="24">
        <v>8</v>
      </c>
      <c r="B14" s="15"/>
      <c r="C14" s="25"/>
      <c r="D14" s="15" t="s">
        <v>27</v>
      </c>
      <c r="E14" s="25">
        <f t="shared" si="0"/>
        <v>349.634608</v>
      </c>
      <c r="F14" s="25">
        <v>349.634608</v>
      </c>
      <c r="G14" s="25">
        <v>0</v>
      </c>
      <c r="H14" s="25">
        <v>0</v>
      </c>
    </row>
    <row r="15" s="27" customFormat="1" ht="22.5" customHeight="1" spans="1:8">
      <c r="A15" s="24">
        <v>9</v>
      </c>
      <c r="B15" s="15"/>
      <c r="C15" s="25"/>
      <c r="D15" s="15" t="s">
        <v>29</v>
      </c>
      <c r="E15" s="25">
        <f t="shared" si="0"/>
        <v>0</v>
      </c>
      <c r="F15" s="25">
        <v>0</v>
      </c>
      <c r="G15" s="25">
        <v>0</v>
      </c>
      <c r="H15" s="25">
        <v>0</v>
      </c>
    </row>
    <row r="16" s="27" customFormat="1" ht="22.5" customHeight="1" spans="1:8">
      <c r="A16" s="24">
        <v>10</v>
      </c>
      <c r="B16" s="15"/>
      <c r="C16" s="25"/>
      <c r="D16" s="15" t="s">
        <v>30</v>
      </c>
      <c r="E16" s="25">
        <f t="shared" si="0"/>
        <v>0</v>
      </c>
      <c r="F16" s="25">
        <v>0</v>
      </c>
      <c r="G16" s="25">
        <v>0</v>
      </c>
      <c r="H16" s="25">
        <v>0</v>
      </c>
    </row>
    <row r="17" s="27" customFormat="1" ht="22.5" customHeight="1" spans="1:8">
      <c r="A17" s="24">
        <v>11</v>
      </c>
      <c r="B17" s="15"/>
      <c r="C17" s="25"/>
      <c r="D17" s="15" t="s">
        <v>31</v>
      </c>
      <c r="E17" s="25">
        <f t="shared" si="0"/>
        <v>0</v>
      </c>
      <c r="F17" s="25">
        <v>0</v>
      </c>
      <c r="G17" s="25">
        <v>0</v>
      </c>
      <c r="H17" s="25">
        <v>0</v>
      </c>
    </row>
    <row r="18" s="27" customFormat="1" ht="22.5" customHeight="1" spans="1:8">
      <c r="A18" s="24">
        <v>12</v>
      </c>
      <c r="B18" s="15"/>
      <c r="C18" s="25"/>
      <c r="D18" s="15" t="s">
        <v>32</v>
      </c>
      <c r="E18" s="25">
        <f t="shared" si="0"/>
        <v>4673.4</v>
      </c>
      <c r="F18" s="25">
        <v>0</v>
      </c>
      <c r="G18" s="25">
        <v>4673.4</v>
      </c>
      <c r="H18" s="25">
        <v>0</v>
      </c>
    </row>
    <row r="19" s="27" customFormat="1" ht="22.5" customHeight="1" spans="1:8">
      <c r="A19" s="24">
        <v>13</v>
      </c>
      <c r="B19" s="15"/>
      <c r="C19" s="25"/>
      <c r="D19" s="15" t="s">
        <v>33</v>
      </c>
      <c r="E19" s="25">
        <f t="shared" si="0"/>
        <v>4751</v>
      </c>
      <c r="F19" s="25">
        <v>4751</v>
      </c>
      <c r="G19" s="25">
        <v>0</v>
      </c>
      <c r="H19" s="25">
        <v>0</v>
      </c>
    </row>
    <row r="20" s="27" customFormat="1" ht="22.5" customHeight="1" spans="1:8">
      <c r="A20" s="24">
        <v>14</v>
      </c>
      <c r="B20" s="15"/>
      <c r="C20" s="25"/>
      <c r="D20" s="15" t="s">
        <v>34</v>
      </c>
      <c r="E20" s="25">
        <f t="shared" si="0"/>
        <v>0</v>
      </c>
      <c r="F20" s="25">
        <v>0</v>
      </c>
      <c r="G20" s="25">
        <v>0</v>
      </c>
      <c r="H20" s="25"/>
    </row>
    <row r="21" s="27" customFormat="1" ht="22.5" customHeight="1" spans="1:8">
      <c r="A21" s="24">
        <v>15</v>
      </c>
      <c r="B21" s="15"/>
      <c r="C21" s="25"/>
      <c r="D21" s="15" t="s">
        <v>35</v>
      </c>
      <c r="E21" s="25">
        <f t="shared" si="0"/>
        <v>0</v>
      </c>
      <c r="F21" s="25">
        <v>0</v>
      </c>
      <c r="G21" s="25">
        <v>0</v>
      </c>
      <c r="H21" s="25">
        <v>0</v>
      </c>
    </row>
    <row r="22" s="27" customFormat="1" ht="22.5" customHeight="1" spans="1:8">
      <c r="A22" s="24">
        <v>16</v>
      </c>
      <c r="B22" s="15"/>
      <c r="C22" s="25"/>
      <c r="D22" s="15" t="s">
        <v>36</v>
      </c>
      <c r="E22" s="25">
        <f t="shared" si="0"/>
        <v>0</v>
      </c>
      <c r="F22" s="25">
        <v>0</v>
      </c>
      <c r="G22" s="25">
        <v>0</v>
      </c>
      <c r="H22" s="25">
        <v>0</v>
      </c>
    </row>
    <row r="23" s="27" customFormat="1" ht="22.5" customHeight="1" spans="1:8">
      <c r="A23" s="24">
        <v>17</v>
      </c>
      <c r="B23" s="15"/>
      <c r="C23" s="25"/>
      <c r="D23" s="15" t="s">
        <v>37</v>
      </c>
      <c r="E23" s="25">
        <f t="shared" si="0"/>
        <v>0</v>
      </c>
      <c r="F23" s="25">
        <v>0</v>
      </c>
      <c r="G23" s="25">
        <v>0</v>
      </c>
      <c r="H23" s="25">
        <v>0</v>
      </c>
    </row>
    <row r="24" s="27" customFormat="1" ht="22.5" customHeight="1" spans="1:8">
      <c r="A24" s="24">
        <v>18</v>
      </c>
      <c r="B24" s="15"/>
      <c r="C24" s="25"/>
      <c r="D24" s="15" t="s">
        <v>38</v>
      </c>
      <c r="E24" s="25">
        <f t="shared" si="0"/>
        <v>0</v>
      </c>
      <c r="F24" s="25">
        <v>0</v>
      </c>
      <c r="G24" s="25">
        <v>0</v>
      </c>
      <c r="H24" s="25">
        <v>0</v>
      </c>
    </row>
    <row r="25" s="27" customFormat="1" ht="22.5" customHeight="1" spans="1:8">
      <c r="A25" s="24">
        <v>19</v>
      </c>
      <c r="B25" s="15"/>
      <c r="C25" s="25"/>
      <c r="D25" s="15" t="s">
        <v>39</v>
      </c>
      <c r="E25" s="25">
        <f t="shared" si="0"/>
        <v>0</v>
      </c>
      <c r="F25" s="25">
        <v>0</v>
      </c>
      <c r="G25" s="25">
        <v>0</v>
      </c>
      <c r="H25" s="25">
        <v>0</v>
      </c>
    </row>
    <row r="26" s="27" customFormat="1" ht="22.5" customHeight="1" spans="1:8">
      <c r="A26" s="24">
        <v>20</v>
      </c>
      <c r="B26" s="15"/>
      <c r="C26" s="25"/>
      <c r="D26" s="15" t="s">
        <v>40</v>
      </c>
      <c r="E26" s="25">
        <f t="shared" si="0"/>
        <v>149.6652</v>
      </c>
      <c r="F26" s="25">
        <v>149.6652</v>
      </c>
      <c r="G26" s="25">
        <v>0</v>
      </c>
      <c r="H26" s="25">
        <v>0</v>
      </c>
    </row>
    <row r="27" s="27" customFormat="1" ht="22.5" customHeight="1" spans="1:8">
      <c r="A27" s="24">
        <v>21</v>
      </c>
      <c r="B27" s="15"/>
      <c r="C27" s="25"/>
      <c r="D27" s="15" t="s">
        <v>41</v>
      </c>
      <c r="E27" s="25">
        <f t="shared" si="0"/>
        <v>0</v>
      </c>
      <c r="F27" s="25">
        <v>0</v>
      </c>
      <c r="G27" s="25">
        <v>0</v>
      </c>
      <c r="H27" s="25">
        <v>0</v>
      </c>
    </row>
    <row r="28" s="27" customFormat="1" ht="22.5" customHeight="1" spans="1:8">
      <c r="A28" s="24">
        <v>22</v>
      </c>
      <c r="B28" s="15"/>
      <c r="C28" s="25"/>
      <c r="D28" s="15" t="s">
        <v>42</v>
      </c>
      <c r="E28" s="25">
        <f t="shared" si="0"/>
        <v>0</v>
      </c>
      <c r="F28" s="25">
        <v>0</v>
      </c>
      <c r="G28" s="25">
        <v>0</v>
      </c>
      <c r="H28" s="25">
        <v>0</v>
      </c>
    </row>
    <row r="29" s="27" customFormat="1" ht="22.5" customHeight="1" spans="1:8">
      <c r="A29" s="24">
        <v>23</v>
      </c>
      <c r="B29" s="15"/>
      <c r="C29" s="25"/>
      <c r="D29" s="15" t="s">
        <v>43</v>
      </c>
      <c r="E29" s="25">
        <f t="shared" si="0"/>
        <v>0</v>
      </c>
      <c r="F29" s="25">
        <v>0</v>
      </c>
      <c r="G29" s="25">
        <v>0</v>
      </c>
      <c r="H29" s="25">
        <v>0</v>
      </c>
    </row>
    <row r="30" s="27" customFormat="1" ht="22.5" customHeight="1" spans="1:8">
      <c r="A30" s="24">
        <v>24</v>
      </c>
      <c r="B30" s="15"/>
      <c r="C30" s="25"/>
      <c r="D30" s="15" t="s">
        <v>44</v>
      </c>
      <c r="E30" s="25">
        <f t="shared" si="0"/>
        <v>0</v>
      </c>
      <c r="F30" s="25">
        <v>0</v>
      </c>
      <c r="G30" s="25">
        <v>0</v>
      </c>
      <c r="H30" s="25">
        <v>0</v>
      </c>
    </row>
    <row r="31" s="27" customFormat="1" ht="22.5" customHeight="1" spans="1:8">
      <c r="A31" s="24">
        <v>25</v>
      </c>
      <c r="B31" s="15"/>
      <c r="C31" s="25"/>
      <c r="D31" s="15" t="s">
        <v>45</v>
      </c>
      <c r="E31" s="25">
        <f t="shared" si="0"/>
        <v>0</v>
      </c>
      <c r="F31" s="25">
        <v>0</v>
      </c>
      <c r="G31" s="25">
        <v>0</v>
      </c>
      <c r="H31" s="25">
        <v>0</v>
      </c>
    </row>
    <row r="32" s="27" customFormat="1" ht="22.5" customHeight="1" spans="1:8">
      <c r="A32" s="24">
        <v>26</v>
      </c>
      <c r="B32" s="15"/>
      <c r="C32" s="25"/>
      <c r="D32" s="15" t="s">
        <v>46</v>
      </c>
      <c r="E32" s="25">
        <f t="shared" si="0"/>
        <v>0</v>
      </c>
      <c r="F32" s="25">
        <v>0</v>
      </c>
      <c r="G32" s="25">
        <v>0</v>
      </c>
      <c r="H32" s="25">
        <v>0</v>
      </c>
    </row>
    <row r="33" s="27" customFormat="1" ht="22.5" customHeight="1" spans="1:8">
      <c r="A33" s="24">
        <v>27</v>
      </c>
      <c r="B33" s="15"/>
      <c r="C33" s="25"/>
      <c r="D33" s="15" t="s">
        <v>47</v>
      </c>
      <c r="E33" s="25">
        <f t="shared" si="0"/>
        <v>0</v>
      </c>
      <c r="F33" s="25">
        <v>0</v>
      </c>
      <c r="G33" s="25">
        <v>0</v>
      </c>
      <c r="H33" s="25">
        <v>0</v>
      </c>
    </row>
    <row r="34" s="27" customFormat="1" ht="22.5" customHeight="1" spans="1:8">
      <c r="A34" s="24">
        <v>28</v>
      </c>
      <c r="B34" s="15"/>
      <c r="C34" s="25"/>
      <c r="D34" s="15" t="s">
        <v>48</v>
      </c>
      <c r="E34" s="25">
        <f t="shared" si="0"/>
        <v>0</v>
      </c>
      <c r="F34" s="25">
        <v>0</v>
      </c>
      <c r="G34" s="25">
        <v>0</v>
      </c>
      <c r="H34" s="25">
        <v>0</v>
      </c>
    </row>
    <row r="35" s="27" customFormat="1" ht="22.5" customHeight="1" spans="1:8">
      <c r="A35" s="24">
        <v>29</v>
      </c>
      <c r="B35" s="15"/>
      <c r="C35" s="25"/>
      <c r="D35" s="15" t="s">
        <v>49</v>
      </c>
      <c r="E35" s="25">
        <f t="shared" si="0"/>
        <v>0</v>
      </c>
      <c r="F35" s="25">
        <v>0</v>
      </c>
      <c r="G35" s="25">
        <v>0</v>
      </c>
      <c r="H35" s="25">
        <v>0</v>
      </c>
    </row>
    <row r="36" s="27" customFormat="1" ht="22.5" customHeight="1" spans="1:8">
      <c r="A36" s="24">
        <v>30</v>
      </c>
      <c r="B36" s="15"/>
      <c r="C36" s="25"/>
      <c r="D36" s="15" t="s">
        <v>50</v>
      </c>
      <c r="E36" s="25">
        <f t="shared" si="0"/>
        <v>0</v>
      </c>
      <c r="F36" s="25">
        <v>0</v>
      </c>
      <c r="G36" s="25">
        <v>0</v>
      </c>
      <c r="H36" s="25">
        <v>0</v>
      </c>
    </row>
    <row r="37" s="27" customFormat="1" ht="22.5" customHeight="1" spans="1:8">
      <c r="A37" s="24">
        <v>31</v>
      </c>
      <c r="B37" s="15" t="s">
        <v>51</v>
      </c>
      <c r="C37" s="25">
        <f>SUM(C7:C9)</f>
        <v>11855.039578</v>
      </c>
      <c r="D37" s="15" t="s">
        <v>52</v>
      </c>
      <c r="E37" s="25">
        <f t="shared" ref="E37:H37" si="1">SUM(E7:E36)</f>
        <v>11926.795578</v>
      </c>
      <c r="F37" s="25">
        <f t="shared" si="1"/>
        <v>7253.395578</v>
      </c>
      <c r="G37" s="25">
        <f t="shared" si="1"/>
        <v>4673.4</v>
      </c>
      <c r="H37" s="25">
        <f t="shared" si="1"/>
        <v>0</v>
      </c>
    </row>
    <row r="38" s="27" customFormat="1" ht="22.5" customHeight="1" spans="1:8">
      <c r="A38" s="24">
        <v>32</v>
      </c>
      <c r="B38" s="15" t="s">
        <v>109</v>
      </c>
      <c r="C38" s="25">
        <v>71.756</v>
      </c>
      <c r="D38" s="15" t="s">
        <v>110</v>
      </c>
      <c r="E38" s="25"/>
      <c r="F38" s="25"/>
      <c r="G38" s="25"/>
      <c r="H38" s="25"/>
    </row>
    <row r="39" s="27" customFormat="1" ht="22.5" customHeight="1" spans="1:8">
      <c r="A39" s="24">
        <v>33</v>
      </c>
      <c r="B39" s="15" t="s">
        <v>106</v>
      </c>
      <c r="C39" s="25">
        <v>71.756</v>
      </c>
      <c r="D39" s="15"/>
      <c r="E39" s="25"/>
      <c r="F39" s="25"/>
      <c r="G39" s="25"/>
      <c r="H39" s="25"/>
    </row>
    <row r="40" s="27" customFormat="1" ht="22.5" customHeight="1" spans="1:8">
      <c r="A40" s="24">
        <v>34</v>
      </c>
      <c r="B40" s="15" t="s">
        <v>107</v>
      </c>
      <c r="C40" s="25">
        <v>0</v>
      </c>
      <c r="D40" s="15"/>
      <c r="E40" s="25"/>
      <c r="F40" s="25"/>
      <c r="G40" s="25"/>
      <c r="H40" s="25"/>
    </row>
    <row r="41" s="27" customFormat="1" ht="22.5" customHeight="1" spans="1:8">
      <c r="A41" s="24">
        <v>35</v>
      </c>
      <c r="B41" s="15" t="s">
        <v>108</v>
      </c>
      <c r="C41" s="25">
        <v>0</v>
      </c>
      <c r="D41" s="15"/>
      <c r="E41" s="25"/>
      <c r="F41" s="25"/>
      <c r="G41" s="25"/>
      <c r="H41" s="25"/>
    </row>
    <row r="42" s="2" customFormat="1" ht="22.5" customHeight="1" spans="1:8">
      <c r="A42" s="24">
        <v>36</v>
      </c>
      <c r="B42" s="24" t="s">
        <v>55</v>
      </c>
      <c r="C42" s="25">
        <f>SUM(C37:C38)</f>
        <v>11926.795578</v>
      </c>
      <c r="D42" s="24" t="s">
        <v>56</v>
      </c>
      <c r="E42" s="25">
        <f>SUM(E7:E36)</f>
        <v>11926.795578</v>
      </c>
      <c r="F42" s="25">
        <f t="shared" ref="F42:H42" si="2">F37+F38</f>
        <v>7253.395578</v>
      </c>
      <c r="G42" s="25">
        <f t="shared" si="2"/>
        <v>4673.4</v>
      </c>
      <c r="H42" s="25">
        <f t="shared" si="2"/>
        <v>0</v>
      </c>
    </row>
    <row r="43" s="27" customFormat="1" ht="22.5" customHeight="1" spans="1:8">
      <c r="A43" s="24"/>
      <c r="B43" s="15"/>
      <c r="C43" s="14"/>
      <c r="D43" s="15"/>
      <c r="E43" s="31"/>
      <c r="F43" s="31"/>
      <c r="G43" s="31"/>
      <c r="H43" s="31"/>
    </row>
  </sheetData>
  <mergeCells count="5">
    <mergeCell ref="A2:H2"/>
    <mergeCell ref="A3:F3"/>
    <mergeCell ref="B4:C4"/>
    <mergeCell ref="D4:H4"/>
    <mergeCell ref="A4:A5"/>
  </mergeCells>
  <pageMargins left="0.700606886796125" right="0.700606886796125" top="0.751989328955102" bottom="0.751989328955102" header="0.299268139628913" footer="0.299268139628913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zoomScale="85" zoomScaleNormal="85" workbookViewId="0">
      <pane ySplit="1" topLeftCell="A2" activePane="bottomLeft" state="frozen"/>
      <selection/>
      <selection pane="bottomLeft" activeCell="A1" sqref="$A1:$XFD1048576"/>
    </sheetView>
  </sheetViews>
  <sheetFormatPr defaultColWidth="8.85" defaultRowHeight="15" customHeight="1" outlineLevelCol="7"/>
  <cols>
    <col min="1" max="1" width="7.14166666666667" style="16" customWidth="1"/>
    <col min="2" max="2" width="28.575" style="16" customWidth="1"/>
    <col min="3" max="3" width="42.85" style="16" customWidth="1"/>
    <col min="4" max="8" width="28.575" style="16" customWidth="1"/>
    <col min="9" max="16384" width="8.85" style="4"/>
  </cols>
  <sheetData>
    <row r="1" customHeight="1" spans="1:1">
      <c r="A1" s="5"/>
    </row>
    <row r="2" s="16" customFormat="1" ht="45" customHeight="1" spans="1:8">
      <c r="A2" s="18" t="s">
        <v>111</v>
      </c>
      <c r="B2" s="18"/>
      <c r="C2" s="18"/>
      <c r="D2" s="18"/>
      <c r="E2" s="18"/>
      <c r="F2" s="18"/>
      <c r="G2" s="18"/>
      <c r="H2" s="18"/>
    </row>
    <row r="3" s="16" customFormat="1" ht="22.5" customHeight="1" spans="1:8">
      <c r="A3" s="19" t="s">
        <v>3</v>
      </c>
      <c r="B3" s="20"/>
      <c r="C3" s="20"/>
      <c r="D3" s="20"/>
      <c r="E3" s="20"/>
      <c r="F3" s="20"/>
      <c r="G3" s="21" t="s">
        <v>4</v>
      </c>
      <c r="H3" s="22" t="s">
        <v>5</v>
      </c>
    </row>
    <row r="4" s="16" customFormat="1" ht="22.5" customHeight="1" spans="1:8">
      <c r="A4" s="23" t="s">
        <v>6</v>
      </c>
      <c r="B4" s="23" t="s">
        <v>95</v>
      </c>
      <c r="C4" s="23"/>
      <c r="D4" s="23" t="s">
        <v>59</v>
      </c>
      <c r="E4" s="23" t="s">
        <v>96</v>
      </c>
      <c r="F4" s="23"/>
      <c r="G4" s="23"/>
      <c r="H4" s="23" t="s">
        <v>97</v>
      </c>
    </row>
    <row r="5" s="16" customFormat="1" ht="22.5" customHeight="1" spans="1:8">
      <c r="A5" s="23"/>
      <c r="B5" s="23" t="s">
        <v>62</v>
      </c>
      <c r="C5" s="23" t="s">
        <v>63</v>
      </c>
      <c r="D5" s="23"/>
      <c r="E5" s="23" t="s">
        <v>64</v>
      </c>
      <c r="F5" s="23" t="s">
        <v>112</v>
      </c>
      <c r="G5" s="23" t="s">
        <v>113</v>
      </c>
      <c r="H5" s="23"/>
    </row>
    <row r="6" s="16" customFormat="1" ht="22.5" customHeight="1" spans="1:8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</row>
    <row r="7" s="17" customFormat="1" ht="22.5" customHeight="1" spans="1:8">
      <c r="A7" s="24">
        <v>1</v>
      </c>
      <c r="B7" s="15"/>
      <c r="C7" s="15" t="s">
        <v>59</v>
      </c>
      <c r="D7" s="25">
        <v>7253.395578</v>
      </c>
      <c r="E7" s="25">
        <v>1712.639578</v>
      </c>
      <c r="F7" s="25">
        <v>1580.845688</v>
      </c>
      <c r="G7" s="25">
        <v>131.79389</v>
      </c>
      <c r="H7" s="25">
        <v>5540.756</v>
      </c>
    </row>
    <row r="8" s="17" customFormat="1" ht="22.5" customHeight="1" spans="1:8">
      <c r="A8" s="24">
        <v>2</v>
      </c>
      <c r="B8" s="15">
        <v>201</v>
      </c>
      <c r="C8" s="15" t="s">
        <v>72</v>
      </c>
      <c r="D8" s="25">
        <v>2003.09577</v>
      </c>
      <c r="E8" s="25">
        <v>1339.44577</v>
      </c>
      <c r="F8" s="25">
        <v>1207.65188</v>
      </c>
      <c r="G8" s="25">
        <v>131.79389</v>
      </c>
      <c r="H8" s="25">
        <v>663.65</v>
      </c>
    </row>
    <row r="9" s="4" customFormat="1" ht="22.5" customHeight="1" spans="1:8">
      <c r="A9" s="24">
        <v>3</v>
      </c>
      <c r="B9" s="15">
        <v>20132</v>
      </c>
      <c r="C9" s="15" t="s">
        <v>73</v>
      </c>
      <c r="D9" s="25">
        <v>2003.09577</v>
      </c>
      <c r="E9" s="25">
        <v>1339.44577</v>
      </c>
      <c r="F9" s="25">
        <v>1207.65188</v>
      </c>
      <c r="G9" s="25">
        <v>131.79389</v>
      </c>
      <c r="H9" s="25">
        <v>663.65</v>
      </c>
    </row>
    <row r="10" s="4" customFormat="1" ht="22.5" customHeight="1" spans="1:8">
      <c r="A10" s="24">
        <v>4</v>
      </c>
      <c r="B10" s="15">
        <v>2013201</v>
      </c>
      <c r="C10" s="15" t="s">
        <v>74</v>
      </c>
      <c r="D10" s="25">
        <v>1339.44577</v>
      </c>
      <c r="E10" s="25">
        <v>1339.44577</v>
      </c>
      <c r="F10" s="25">
        <v>1207.65188</v>
      </c>
      <c r="G10" s="25">
        <v>131.79389</v>
      </c>
      <c r="H10" s="25">
        <v>0</v>
      </c>
    </row>
    <row r="11" s="4" customFormat="1" ht="22.5" customHeight="1" spans="1:8">
      <c r="A11" s="24">
        <v>5</v>
      </c>
      <c r="B11" s="15">
        <v>2013202</v>
      </c>
      <c r="C11" s="15" t="s">
        <v>75</v>
      </c>
      <c r="D11" s="25">
        <v>636</v>
      </c>
      <c r="E11" s="25">
        <v>0</v>
      </c>
      <c r="F11" s="25">
        <v>0</v>
      </c>
      <c r="G11" s="25">
        <v>0</v>
      </c>
      <c r="H11" s="25">
        <v>636</v>
      </c>
    </row>
    <row r="12" s="4" customFormat="1" ht="22.5" customHeight="1" spans="1:8">
      <c r="A12" s="24">
        <v>6</v>
      </c>
      <c r="B12" s="15">
        <v>2013299</v>
      </c>
      <c r="C12" s="15" t="s">
        <v>76</v>
      </c>
      <c r="D12" s="25">
        <v>27.65</v>
      </c>
      <c r="E12" s="25">
        <v>0</v>
      </c>
      <c r="F12" s="25">
        <v>0</v>
      </c>
      <c r="G12" s="25">
        <v>0</v>
      </c>
      <c r="H12" s="25">
        <v>27.65</v>
      </c>
    </row>
    <row r="13" s="4" customFormat="1" ht="22.5" customHeight="1" spans="1:8">
      <c r="A13" s="24">
        <v>7</v>
      </c>
      <c r="B13" s="15">
        <v>208</v>
      </c>
      <c r="C13" s="15" t="s">
        <v>77</v>
      </c>
      <c r="D13" s="25">
        <v>349.634608</v>
      </c>
      <c r="E13" s="25">
        <v>223.528608</v>
      </c>
      <c r="F13" s="25">
        <v>223.528608</v>
      </c>
      <c r="G13" s="25">
        <v>0</v>
      </c>
      <c r="H13" s="25">
        <v>126.106</v>
      </c>
    </row>
    <row r="14" s="4" customFormat="1" ht="22.5" customHeight="1" spans="1:8">
      <c r="A14" s="24">
        <v>8</v>
      </c>
      <c r="B14" s="15">
        <v>20805</v>
      </c>
      <c r="C14" s="15" t="s">
        <v>78</v>
      </c>
      <c r="D14" s="25">
        <v>223.528608</v>
      </c>
      <c r="E14" s="25">
        <v>223.528608</v>
      </c>
      <c r="F14" s="25">
        <v>223.528608</v>
      </c>
      <c r="G14" s="25">
        <v>0</v>
      </c>
      <c r="H14" s="25">
        <v>0</v>
      </c>
    </row>
    <row r="15" s="4" customFormat="1" ht="22.5" customHeight="1" spans="1:8">
      <c r="A15" s="24">
        <v>9</v>
      </c>
      <c r="B15" s="15">
        <v>2080505</v>
      </c>
      <c r="C15" s="15" t="s">
        <v>79</v>
      </c>
      <c r="D15" s="25">
        <v>149.019072</v>
      </c>
      <c r="E15" s="25">
        <v>149.019072</v>
      </c>
      <c r="F15" s="25">
        <v>149.019072</v>
      </c>
      <c r="G15" s="25">
        <v>0</v>
      </c>
      <c r="H15" s="25">
        <v>0</v>
      </c>
    </row>
    <row r="16" s="4" customFormat="1" ht="22.5" customHeight="1" spans="1:8">
      <c r="A16" s="24">
        <v>10</v>
      </c>
      <c r="B16" s="15">
        <v>2080506</v>
      </c>
      <c r="C16" s="15" t="s">
        <v>80</v>
      </c>
      <c r="D16" s="25">
        <v>74.509536</v>
      </c>
      <c r="E16" s="25">
        <v>74.509536</v>
      </c>
      <c r="F16" s="25">
        <v>74.509536</v>
      </c>
      <c r="G16" s="25">
        <v>0</v>
      </c>
      <c r="H16" s="25">
        <v>0</v>
      </c>
    </row>
    <row r="17" s="4" customFormat="1" ht="22.5" customHeight="1" spans="1:8">
      <c r="A17" s="24">
        <v>11</v>
      </c>
      <c r="B17" s="15">
        <v>20808</v>
      </c>
      <c r="C17" s="15" t="s">
        <v>81</v>
      </c>
      <c r="D17" s="25">
        <v>126.106</v>
      </c>
      <c r="E17" s="25">
        <v>0</v>
      </c>
      <c r="F17" s="25">
        <v>0</v>
      </c>
      <c r="G17" s="25">
        <v>0</v>
      </c>
      <c r="H17" s="25">
        <v>126.106</v>
      </c>
    </row>
    <row r="18" s="4" customFormat="1" ht="22.5" customHeight="1" spans="1:8">
      <c r="A18" s="24">
        <v>12</v>
      </c>
      <c r="B18" s="15">
        <v>2080899</v>
      </c>
      <c r="C18" s="15" t="s">
        <v>82</v>
      </c>
      <c r="D18" s="25">
        <v>126.106</v>
      </c>
      <c r="E18" s="25">
        <v>0</v>
      </c>
      <c r="F18" s="25">
        <v>0</v>
      </c>
      <c r="G18" s="25">
        <v>0</v>
      </c>
      <c r="H18" s="25">
        <v>126.106</v>
      </c>
    </row>
    <row r="19" s="4" customFormat="1" ht="22.5" customHeight="1" spans="1:8">
      <c r="A19" s="24">
        <v>13</v>
      </c>
      <c r="B19" s="15">
        <v>213</v>
      </c>
      <c r="C19" s="15" t="s">
        <v>87</v>
      </c>
      <c r="D19" s="25">
        <v>4751</v>
      </c>
      <c r="E19" s="25">
        <v>0</v>
      </c>
      <c r="F19" s="25">
        <v>0</v>
      </c>
      <c r="G19" s="25">
        <v>0</v>
      </c>
      <c r="H19" s="25">
        <v>4751</v>
      </c>
    </row>
    <row r="20" s="4" customFormat="1" ht="22.5" customHeight="1" spans="1:8">
      <c r="A20" s="24">
        <v>14</v>
      </c>
      <c r="B20" s="15">
        <v>21307</v>
      </c>
      <c r="C20" s="15" t="s">
        <v>88</v>
      </c>
      <c r="D20" s="25">
        <v>4751</v>
      </c>
      <c r="E20" s="25">
        <v>0</v>
      </c>
      <c r="F20" s="25">
        <v>0</v>
      </c>
      <c r="G20" s="25">
        <v>0</v>
      </c>
      <c r="H20" s="25">
        <v>4751</v>
      </c>
    </row>
    <row r="21" s="4" customFormat="1" ht="22.5" customHeight="1" spans="1:8">
      <c r="A21" s="24">
        <v>15</v>
      </c>
      <c r="B21" s="15">
        <v>2130705</v>
      </c>
      <c r="C21" s="15" t="s">
        <v>89</v>
      </c>
      <c r="D21" s="25">
        <v>3338</v>
      </c>
      <c r="E21" s="25">
        <v>0</v>
      </c>
      <c r="F21" s="25">
        <v>0</v>
      </c>
      <c r="G21" s="25">
        <v>0</v>
      </c>
      <c r="H21" s="25">
        <v>3338</v>
      </c>
    </row>
    <row r="22" s="4" customFormat="1" ht="22.5" customHeight="1" spans="1:8">
      <c r="A22" s="24">
        <v>16</v>
      </c>
      <c r="B22" s="15">
        <v>2130706</v>
      </c>
      <c r="C22" s="15" t="s">
        <v>90</v>
      </c>
      <c r="D22" s="25">
        <v>1413</v>
      </c>
      <c r="E22" s="25">
        <v>0</v>
      </c>
      <c r="F22" s="25">
        <v>0</v>
      </c>
      <c r="G22" s="25">
        <v>0</v>
      </c>
      <c r="H22" s="25">
        <v>1413</v>
      </c>
    </row>
    <row r="23" s="4" customFormat="1" ht="22.5" customHeight="1" spans="1:8">
      <c r="A23" s="24">
        <v>17</v>
      </c>
      <c r="B23" s="15">
        <v>221</v>
      </c>
      <c r="C23" s="15" t="s">
        <v>91</v>
      </c>
      <c r="D23" s="25">
        <v>149.6652</v>
      </c>
      <c r="E23" s="25">
        <v>149.6652</v>
      </c>
      <c r="F23" s="25">
        <v>149.6652</v>
      </c>
      <c r="G23" s="25">
        <v>0</v>
      </c>
      <c r="H23" s="25">
        <v>0</v>
      </c>
    </row>
    <row r="24" s="4" customFormat="1" ht="22.5" customHeight="1" spans="1:8">
      <c r="A24" s="24">
        <v>18</v>
      </c>
      <c r="B24" s="15">
        <v>22102</v>
      </c>
      <c r="C24" s="15" t="s">
        <v>92</v>
      </c>
      <c r="D24" s="25">
        <v>149.6652</v>
      </c>
      <c r="E24" s="25">
        <v>149.6652</v>
      </c>
      <c r="F24" s="25">
        <v>149.6652</v>
      </c>
      <c r="G24" s="25">
        <v>0</v>
      </c>
      <c r="H24" s="25">
        <v>0</v>
      </c>
    </row>
    <row r="25" s="17" customFormat="1" ht="22.5" customHeight="1" spans="1:8">
      <c r="A25" s="24">
        <v>19</v>
      </c>
      <c r="B25" s="15">
        <v>2210201</v>
      </c>
      <c r="C25" s="15" t="s">
        <v>93</v>
      </c>
      <c r="D25" s="25">
        <v>149.6652</v>
      </c>
      <c r="E25" s="25">
        <v>149.6652</v>
      </c>
      <c r="F25" s="25">
        <v>149.6652</v>
      </c>
      <c r="G25" s="25">
        <v>0</v>
      </c>
      <c r="H25" s="25">
        <v>0</v>
      </c>
    </row>
  </sheetData>
  <mergeCells count="7">
    <mergeCell ref="A2:H2"/>
    <mergeCell ref="A3:F3"/>
    <mergeCell ref="B4:C4"/>
    <mergeCell ref="E4:G4"/>
    <mergeCell ref="A4:A5"/>
    <mergeCell ref="D4:D5"/>
    <mergeCell ref="H4:H5"/>
  </mergeCells>
  <pageMargins left="0.700606886796125" right="0.700606886796125" top="0.751989328955102" bottom="0.751989328955102" header="0.299268139628913" footer="0.299268139628913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workbookViewId="0">
      <pane ySplit="1" topLeftCell="A2" activePane="bottomLeft" state="frozen"/>
      <selection/>
      <selection pane="bottomLeft" activeCell="B4" sqref="B4:C4"/>
    </sheetView>
  </sheetViews>
  <sheetFormatPr defaultColWidth="8.85" defaultRowHeight="15" customHeight="1" outlineLevelCol="5"/>
  <cols>
    <col min="1" max="1" width="7.14166666666667" style="16" customWidth="1"/>
    <col min="2" max="2" width="28.575" style="16" customWidth="1"/>
    <col min="3" max="3" width="35.7083333333333" style="16" customWidth="1"/>
    <col min="4" max="6" width="28.575" style="16" customWidth="1"/>
    <col min="7" max="16384" width="8.85" style="4"/>
  </cols>
  <sheetData>
    <row r="1" customHeight="1" spans="1:1">
      <c r="A1" s="5"/>
    </row>
    <row r="2" s="26" customFormat="1" ht="45" customHeight="1" spans="1:6">
      <c r="A2" s="18" t="s">
        <v>114</v>
      </c>
      <c r="B2" s="18"/>
      <c r="C2" s="18"/>
      <c r="D2" s="18"/>
      <c r="E2" s="18"/>
      <c r="F2" s="18"/>
    </row>
    <row r="3" s="16" customFormat="1" ht="22.5" customHeight="1" spans="1:6">
      <c r="A3" s="19" t="s">
        <v>3</v>
      </c>
      <c r="B3" s="20"/>
      <c r="C3" s="20"/>
      <c r="D3" s="20"/>
      <c r="E3" s="21" t="s">
        <v>4</v>
      </c>
      <c r="F3" s="22" t="s">
        <v>5</v>
      </c>
    </row>
    <row r="4" s="16" customFormat="1" ht="22.5" customHeight="1" spans="1:6">
      <c r="A4" s="23" t="s">
        <v>6</v>
      </c>
      <c r="B4" s="23" t="s">
        <v>115</v>
      </c>
      <c r="C4" s="23"/>
      <c r="D4" s="23" t="s">
        <v>116</v>
      </c>
      <c r="E4" s="23"/>
      <c r="F4" s="23"/>
    </row>
    <row r="5" s="16" customFormat="1" ht="22.5" customHeight="1" spans="1:6">
      <c r="A5" s="23"/>
      <c r="B5" s="23" t="s">
        <v>62</v>
      </c>
      <c r="C5" s="23" t="s">
        <v>63</v>
      </c>
      <c r="D5" s="23" t="s">
        <v>59</v>
      </c>
      <c r="E5" s="23" t="s">
        <v>112</v>
      </c>
      <c r="F5" s="23" t="s">
        <v>113</v>
      </c>
    </row>
    <row r="6" s="16" customFormat="1" ht="22.5" customHeight="1" spans="1:6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</row>
    <row r="7" s="17" customFormat="1" ht="22.5" customHeight="1" spans="1:6">
      <c r="A7" s="24">
        <v>1</v>
      </c>
      <c r="B7" s="15"/>
      <c r="C7" s="15" t="s">
        <v>59</v>
      </c>
      <c r="D7" s="25">
        <v>1712.639578</v>
      </c>
      <c r="E7" s="25">
        <v>1580.845688</v>
      </c>
      <c r="F7" s="25">
        <v>131.79389</v>
      </c>
    </row>
    <row r="8" s="17" customFormat="1" ht="22.5" customHeight="1" spans="1:6">
      <c r="A8" s="24">
        <v>2</v>
      </c>
      <c r="B8" s="15">
        <v>301</v>
      </c>
      <c r="C8" s="15" t="s">
        <v>117</v>
      </c>
      <c r="D8" s="25">
        <v>1601.994688</v>
      </c>
      <c r="E8" s="25">
        <v>1570.393888</v>
      </c>
      <c r="F8" s="25">
        <v>31.6008</v>
      </c>
    </row>
    <row r="9" s="4" customFormat="1" ht="22.5" customHeight="1" spans="1:6">
      <c r="A9" s="24">
        <v>3</v>
      </c>
      <c r="B9" s="15">
        <v>30101</v>
      </c>
      <c r="C9" s="15" t="s">
        <v>118</v>
      </c>
      <c r="D9" s="25">
        <v>311.8728</v>
      </c>
      <c r="E9" s="25">
        <v>311.8728</v>
      </c>
      <c r="F9" s="25">
        <v>0</v>
      </c>
    </row>
    <row r="10" s="4" customFormat="1" ht="22.5" customHeight="1" spans="1:6">
      <c r="A10" s="24">
        <v>4</v>
      </c>
      <c r="B10" s="15">
        <v>30102</v>
      </c>
      <c r="C10" s="15" t="s">
        <v>119</v>
      </c>
      <c r="D10" s="25">
        <v>305.617</v>
      </c>
      <c r="E10" s="25">
        <v>305.617</v>
      </c>
      <c r="F10" s="25">
        <v>0</v>
      </c>
    </row>
    <row r="11" s="4" customFormat="1" ht="22.5" customHeight="1" spans="1:6">
      <c r="A11" s="24">
        <v>5</v>
      </c>
      <c r="B11" s="15">
        <v>30103</v>
      </c>
      <c r="C11" s="15" t="s">
        <v>120</v>
      </c>
      <c r="D11" s="25">
        <v>24.8061</v>
      </c>
      <c r="E11" s="25">
        <v>24.8061</v>
      </c>
      <c r="F11" s="25">
        <v>0</v>
      </c>
    </row>
    <row r="12" s="4" customFormat="1" ht="22.5" customHeight="1" spans="1:6">
      <c r="A12" s="24">
        <v>6</v>
      </c>
      <c r="B12" s="15">
        <v>30106</v>
      </c>
      <c r="C12" s="15" t="s">
        <v>121</v>
      </c>
      <c r="D12" s="25">
        <v>31.6008</v>
      </c>
      <c r="E12" s="25">
        <v>0</v>
      </c>
      <c r="F12" s="25">
        <v>31.6008</v>
      </c>
    </row>
    <row r="13" s="4" customFormat="1" ht="22.5" customHeight="1" spans="1:6">
      <c r="A13" s="24">
        <v>7</v>
      </c>
      <c r="B13" s="15">
        <v>30107</v>
      </c>
      <c r="C13" s="15" t="s">
        <v>122</v>
      </c>
      <c r="D13" s="25">
        <v>464.0844</v>
      </c>
      <c r="E13" s="25">
        <v>464.0844</v>
      </c>
      <c r="F13" s="25">
        <v>0</v>
      </c>
    </row>
    <row r="14" s="4" customFormat="1" ht="22.5" customHeight="1" spans="1:6">
      <c r="A14" s="24">
        <v>8</v>
      </c>
      <c r="B14" s="15">
        <v>30108</v>
      </c>
      <c r="C14" s="15" t="s">
        <v>123</v>
      </c>
      <c r="D14" s="25">
        <v>149.019072</v>
      </c>
      <c r="E14" s="25">
        <v>149.019072</v>
      </c>
      <c r="F14" s="25">
        <v>0</v>
      </c>
    </row>
    <row r="15" s="4" customFormat="1" ht="22.5" customHeight="1" spans="1:6">
      <c r="A15" s="24">
        <v>9</v>
      </c>
      <c r="B15" s="15">
        <v>30109</v>
      </c>
      <c r="C15" s="15" t="s">
        <v>124</v>
      </c>
      <c r="D15" s="25">
        <v>74.509536</v>
      </c>
      <c r="E15" s="25">
        <v>74.509536</v>
      </c>
      <c r="F15" s="25">
        <v>0</v>
      </c>
    </row>
    <row r="16" s="4" customFormat="1" ht="22.5" customHeight="1" spans="1:6">
      <c r="A16" s="24">
        <v>10</v>
      </c>
      <c r="B16" s="15">
        <v>30110</v>
      </c>
      <c r="C16" s="15" t="s">
        <v>125</v>
      </c>
      <c r="D16" s="25">
        <v>86.617344</v>
      </c>
      <c r="E16" s="25">
        <v>86.617344</v>
      </c>
      <c r="F16" s="25">
        <v>0</v>
      </c>
    </row>
    <row r="17" s="4" customFormat="1" ht="22.5" customHeight="1" spans="1:6">
      <c r="A17" s="24">
        <v>11</v>
      </c>
      <c r="B17" s="15">
        <v>30112</v>
      </c>
      <c r="C17" s="15" t="s">
        <v>126</v>
      </c>
      <c r="D17" s="25">
        <v>4.202436</v>
      </c>
      <c r="E17" s="25">
        <v>4.202436</v>
      </c>
      <c r="F17" s="25">
        <v>0</v>
      </c>
    </row>
    <row r="18" s="4" customFormat="1" ht="22.5" customHeight="1" spans="1:6">
      <c r="A18" s="24">
        <v>12</v>
      </c>
      <c r="B18" s="15">
        <v>30113</v>
      </c>
      <c r="C18" s="15" t="s">
        <v>93</v>
      </c>
      <c r="D18" s="25">
        <v>149.6652</v>
      </c>
      <c r="E18" s="25">
        <v>149.6652</v>
      </c>
      <c r="F18" s="25">
        <v>0</v>
      </c>
    </row>
    <row r="19" s="4" customFormat="1" ht="22.5" customHeight="1" spans="1:6">
      <c r="A19" s="24">
        <v>13</v>
      </c>
      <c r="B19" s="15">
        <v>302</v>
      </c>
      <c r="C19" s="15" t="s">
        <v>127</v>
      </c>
      <c r="D19" s="25">
        <v>97.69309</v>
      </c>
      <c r="E19" s="25">
        <v>0</v>
      </c>
      <c r="F19" s="25">
        <v>97.69309</v>
      </c>
    </row>
    <row r="20" s="4" customFormat="1" ht="22.5" customHeight="1" spans="1:6">
      <c r="A20" s="24">
        <v>14</v>
      </c>
      <c r="B20" s="15">
        <v>30201</v>
      </c>
      <c r="C20" s="15" t="s">
        <v>128</v>
      </c>
      <c r="D20" s="25">
        <v>10.83</v>
      </c>
      <c r="E20" s="25">
        <v>0</v>
      </c>
      <c r="F20" s="25">
        <v>10.83</v>
      </c>
    </row>
    <row r="21" s="4" customFormat="1" ht="22.5" customHeight="1" spans="1:6">
      <c r="A21" s="24">
        <v>15</v>
      </c>
      <c r="B21" s="15">
        <v>30202</v>
      </c>
      <c r="C21" s="15" t="s">
        <v>129</v>
      </c>
      <c r="D21" s="25">
        <v>0.6</v>
      </c>
      <c r="E21" s="25">
        <v>0</v>
      </c>
      <c r="F21" s="25">
        <v>0.6</v>
      </c>
    </row>
    <row r="22" s="4" customFormat="1" ht="22.5" customHeight="1" spans="1:6">
      <c r="A22" s="24">
        <v>16</v>
      </c>
      <c r="B22" s="15">
        <v>30207</v>
      </c>
      <c r="C22" s="15" t="s">
        <v>130</v>
      </c>
      <c r="D22" s="25">
        <v>3.24</v>
      </c>
      <c r="E22" s="25">
        <v>0</v>
      </c>
      <c r="F22" s="25">
        <v>3.24</v>
      </c>
    </row>
    <row r="23" s="4" customFormat="1" ht="22.5" customHeight="1" spans="1:6">
      <c r="A23" s="24">
        <v>17</v>
      </c>
      <c r="B23" s="15">
        <v>30212</v>
      </c>
      <c r="C23" s="15" t="s">
        <v>131</v>
      </c>
      <c r="D23" s="25">
        <v>5</v>
      </c>
      <c r="E23" s="25">
        <v>0</v>
      </c>
      <c r="F23" s="25">
        <v>5</v>
      </c>
    </row>
    <row r="24" s="4" customFormat="1" ht="22.5" customHeight="1" spans="1:6">
      <c r="A24" s="24">
        <v>18</v>
      </c>
      <c r="B24" s="15">
        <v>30217</v>
      </c>
      <c r="C24" s="15" t="s">
        <v>132</v>
      </c>
      <c r="D24" s="25">
        <v>5</v>
      </c>
      <c r="E24" s="25">
        <v>0</v>
      </c>
      <c r="F24" s="25">
        <v>5</v>
      </c>
    </row>
    <row r="25" s="4" customFormat="1" ht="22.5" customHeight="1" spans="1:6">
      <c r="A25" s="24">
        <v>19</v>
      </c>
      <c r="B25" s="15">
        <v>30228</v>
      </c>
      <c r="C25" s="15" t="s">
        <v>133</v>
      </c>
      <c r="D25" s="25">
        <v>12.97889</v>
      </c>
      <c r="E25" s="25">
        <v>0</v>
      </c>
      <c r="F25" s="25">
        <v>12.97889</v>
      </c>
    </row>
    <row r="26" s="4" customFormat="1" ht="22.5" customHeight="1" spans="1:6">
      <c r="A26" s="24">
        <v>20</v>
      </c>
      <c r="B26" s="15">
        <v>30231</v>
      </c>
      <c r="C26" s="15" t="s">
        <v>134</v>
      </c>
      <c r="D26" s="25">
        <v>7.5</v>
      </c>
      <c r="E26" s="25">
        <v>0</v>
      </c>
      <c r="F26" s="25">
        <v>7.5</v>
      </c>
    </row>
    <row r="27" s="4" customFormat="1" ht="22.5" customHeight="1" spans="1:6">
      <c r="A27" s="24">
        <v>21</v>
      </c>
      <c r="B27" s="15">
        <v>30239</v>
      </c>
      <c r="C27" s="15" t="s">
        <v>135</v>
      </c>
      <c r="D27" s="25">
        <v>43.04</v>
      </c>
      <c r="E27" s="25">
        <v>0</v>
      </c>
      <c r="F27" s="25">
        <v>43.04</v>
      </c>
    </row>
    <row r="28" s="4" customFormat="1" ht="22.5" customHeight="1" spans="1:6">
      <c r="A28" s="24">
        <v>22</v>
      </c>
      <c r="B28" s="15">
        <v>30299</v>
      </c>
      <c r="C28" s="15" t="s">
        <v>136</v>
      </c>
      <c r="D28" s="25">
        <v>9.5042</v>
      </c>
      <c r="E28" s="25">
        <v>0</v>
      </c>
      <c r="F28" s="25">
        <v>9.5042</v>
      </c>
    </row>
    <row r="29" s="4" customFormat="1" ht="22.5" customHeight="1" spans="1:6">
      <c r="A29" s="24">
        <v>23</v>
      </c>
      <c r="B29" s="15">
        <v>303</v>
      </c>
      <c r="C29" s="15" t="s">
        <v>137</v>
      </c>
      <c r="D29" s="25">
        <v>12.9518</v>
      </c>
      <c r="E29" s="25">
        <v>10.4518</v>
      </c>
      <c r="F29" s="25">
        <v>2.5</v>
      </c>
    </row>
    <row r="30" s="4" customFormat="1" ht="22.5" customHeight="1" spans="1:6">
      <c r="A30" s="24">
        <v>24</v>
      </c>
      <c r="B30" s="15">
        <v>30302</v>
      </c>
      <c r="C30" s="15" t="s">
        <v>138</v>
      </c>
      <c r="D30" s="25">
        <v>10.0678</v>
      </c>
      <c r="E30" s="25">
        <v>10.0678</v>
      </c>
      <c r="F30" s="25">
        <v>0</v>
      </c>
    </row>
    <row r="31" s="17" customFormat="1" ht="22.5" customHeight="1" spans="1:6">
      <c r="A31" s="24">
        <v>25</v>
      </c>
      <c r="B31" s="15">
        <v>30399</v>
      </c>
      <c r="C31" s="15" t="s">
        <v>139</v>
      </c>
      <c r="D31" s="25">
        <v>2.884</v>
      </c>
      <c r="E31" s="25">
        <v>0.384</v>
      </c>
      <c r="F31" s="25">
        <v>2.5</v>
      </c>
    </row>
  </sheetData>
  <mergeCells count="5">
    <mergeCell ref="A2:F2"/>
    <mergeCell ref="A3:D3"/>
    <mergeCell ref="B4:C4"/>
    <mergeCell ref="D4:F4"/>
    <mergeCell ref="A4:A5"/>
  </mergeCells>
  <pageMargins left="0.700606886796125" right="0.700606886796125" top="0.751989328955102" bottom="0.751989328955102" header="0.299268139628913" footer="0.299268139628913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pane ySplit="1" topLeftCell="A2" activePane="bottomLeft" state="frozen"/>
      <selection/>
      <selection pane="bottomLeft" activeCell="C14" sqref="C14"/>
    </sheetView>
  </sheetViews>
  <sheetFormatPr defaultColWidth="8.85" defaultRowHeight="15" customHeight="1" outlineLevelCol="5"/>
  <cols>
    <col min="1" max="1" width="7.14166666666667" style="16" customWidth="1"/>
    <col min="2" max="2" width="28.575" style="16" customWidth="1"/>
    <col min="3" max="3" width="42.85" style="16" customWidth="1"/>
    <col min="4" max="6" width="28.575" style="16" customWidth="1"/>
    <col min="7" max="16384" width="8.85" style="4"/>
  </cols>
  <sheetData>
    <row r="1" customHeight="1" spans="1:1">
      <c r="A1" s="5"/>
    </row>
    <row r="2" s="16" customFormat="1" ht="45" customHeight="1" spans="1:6">
      <c r="A2" s="18" t="s">
        <v>140</v>
      </c>
      <c r="B2" s="18"/>
      <c r="C2" s="18"/>
      <c r="D2" s="18"/>
      <c r="E2" s="18"/>
      <c r="F2" s="18"/>
    </row>
    <row r="3" s="16" customFormat="1" ht="22.5" customHeight="1" spans="1:6">
      <c r="A3" s="19" t="s">
        <v>3</v>
      </c>
      <c r="B3" s="20"/>
      <c r="C3" s="20"/>
      <c r="D3" s="20"/>
      <c r="E3" s="21" t="s">
        <v>4</v>
      </c>
      <c r="F3" s="22" t="s">
        <v>5</v>
      </c>
    </row>
    <row r="4" s="16" customFormat="1" ht="22.5" customHeight="1" spans="1:6">
      <c r="A4" s="23" t="s">
        <v>6</v>
      </c>
      <c r="B4" s="23" t="s">
        <v>141</v>
      </c>
      <c r="C4" s="23"/>
      <c r="D4" s="23" t="s">
        <v>142</v>
      </c>
      <c r="E4" s="23"/>
      <c r="F4" s="23"/>
    </row>
    <row r="5" s="16" customFormat="1" ht="22.5" customHeight="1" spans="1:6">
      <c r="A5" s="23"/>
      <c r="B5" s="23" t="s">
        <v>62</v>
      </c>
      <c r="C5" s="23" t="s">
        <v>63</v>
      </c>
      <c r="D5" s="23" t="s">
        <v>59</v>
      </c>
      <c r="E5" s="23" t="s">
        <v>112</v>
      </c>
      <c r="F5" s="23" t="s">
        <v>113</v>
      </c>
    </row>
    <row r="6" s="16" customFormat="1" ht="22.5" customHeight="1" spans="1:6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</row>
    <row r="7" s="17" customFormat="1" ht="22.5" customHeight="1" spans="1:6">
      <c r="A7" s="24">
        <v>1</v>
      </c>
      <c r="B7" s="15"/>
      <c r="C7" s="15" t="s">
        <v>59</v>
      </c>
      <c r="D7" s="25">
        <v>1712.639578</v>
      </c>
      <c r="E7" s="25">
        <v>1580.845688</v>
      </c>
      <c r="F7" s="25">
        <v>131.79389</v>
      </c>
    </row>
    <row r="8" s="17" customFormat="1" ht="22.5" customHeight="1" spans="1:6">
      <c r="A8" s="24">
        <v>2</v>
      </c>
      <c r="B8" s="15">
        <v>501</v>
      </c>
      <c r="C8" s="15" t="s">
        <v>143</v>
      </c>
      <c r="D8" s="25">
        <v>1601.994688</v>
      </c>
      <c r="E8" s="25">
        <v>1570.393888</v>
      </c>
      <c r="F8" s="25">
        <v>31.6008</v>
      </c>
    </row>
    <row r="9" s="4" customFormat="1" ht="22.5" customHeight="1" spans="1:6">
      <c r="A9" s="24">
        <v>3</v>
      </c>
      <c r="B9" s="15">
        <v>50101</v>
      </c>
      <c r="C9" s="15" t="s">
        <v>144</v>
      </c>
      <c r="D9" s="25">
        <v>1106.3803</v>
      </c>
      <c r="E9" s="25">
        <v>1106.3803</v>
      </c>
      <c r="F9" s="25">
        <v>0</v>
      </c>
    </row>
    <row r="10" s="4" customFormat="1" ht="22.5" customHeight="1" spans="1:6">
      <c r="A10" s="24">
        <v>4</v>
      </c>
      <c r="B10" s="15">
        <v>50102</v>
      </c>
      <c r="C10" s="15" t="s">
        <v>145</v>
      </c>
      <c r="D10" s="25">
        <v>314.348388</v>
      </c>
      <c r="E10" s="25">
        <v>314.348388</v>
      </c>
      <c r="F10" s="25">
        <v>0</v>
      </c>
    </row>
    <row r="11" s="4" customFormat="1" ht="22.5" customHeight="1" spans="1:6">
      <c r="A11" s="24">
        <v>5</v>
      </c>
      <c r="B11" s="15">
        <v>50103</v>
      </c>
      <c r="C11" s="15" t="s">
        <v>93</v>
      </c>
      <c r="D11" s="25">
        <v>149.6652</v>
      </c>
      <c r="E11" s="25">
        <v>149.6652</v>
      </c>
      <c r="F11" s="25">
        <v>0</v>
      </c>
    </row>
    <row r="12" s="4" customFormat="1" ht="22.5" customHeight="1" spans="1:6">
      <c r="A12" s="24">
        <v>6</v>
      </c>
      <c r="B12" s="15">
        <v>50199</v>
      </c>
      <c r="C12" s="15" t="s">
        <v>146</v>
      </c>
      <c r="D12" s="25">
        <v>31.6008</v>
      </c>
      <c r="E12" s="25">
        <v>0</v>
      </c>
      <c r="F12" s="25">
        <v>31.6008</v>
      </c>
    </row>
    <row r="13" s="4" customFormat="1" ht="22.5" customHeight="1" spans="1:6">
      <c r="A13" s="24">
        <v>7</v>
      </c>
      <c r="B13" s="15">
        <v>502</v>
      </c>
      <c r="C13" s="15" t="s">
        <v>147</v>
      </c>
      <c r="D13" s="25">
        <v>97.69309</v>
      </c>
      <c r="E13" s="25">
        <v>0</v>
      </c>
      <c r="F13" s="25">
        <v>97.69309</v>
      </c>
    </row>
    <row r="14" s="4" customFormat="1" ht="22.5" customHeight="1" spans="1:6">
      <c r="A14" s="24">
        <v>8</v>
      </c>
      <c r="B14" s="15">
        <v>50201</v>
      </c>
      <c r="C14" s="15" t="s">
        <v>148</v>
      </c>
      <c r="D14" s="25">
        <v>70.68889</v>
      </c>
      <c r="E14" s="25">
        <v>0</v>
      </c>
      <c r="F14" s="25">
        <v>70.68889</v>
      </c>
    </row>
    <row r="15" s="4" customFormat="1" ht="22.5" customHeight="1" spans="1:6">
      <c r="A15" s="24">
        <v>9</v>
      </c>
      <c r="B15" s="15">
        <v>50206</v>
      </c>
      <c r="C15" s="15" t="s">
        <v>132</v>
      </c>
      <c r="D15" s="25">
        <v>5</v>
      </c>
      <c r="E15" s="25">
        <v>0</v>
      </c>
      <c r="F15" s="25">
        <v>5</v>
      </c>
    </row>
    <row r="16" s="4" customFormat="1" ht="22.5" customHeight="1" spans="1:6">
      <c r="A16" s="24">
        <v>10</v>
      </c>
      <c r="B16" s="15">
        <v>50207</v>
      </c>
      <c r="C16" s="15" t="s">
        <v>131</v>
      </c>
      <c r="D16" s="25">
        <v>5</v>
      </c>
      <c r="E16" s="25">
        <v>0</v>
      </c>
      <c r="F16" s="25">
        <v>5</v>
      </c>
    </row>
    <row r="17" s="4" customFormat="1" ht="22.5" customHeight="1" spans="1:6">
      <c r="A17" s="24">
        <v>11</v>
      </c>
      <c r="B17" s="15">
        <v>50208</v>
      </c>
      <c r="C17" s="15" t="s">
        <v>134</v>
      </c>
      <c r="D17" s="25">
        <v>7.5</v>
      </c>
      <c r="E17" s="25">
        <v>0</v>
      </c>
      <c r="F17" s="25">
        <v>7.5</v>
      </c>
    </row>
    <row r="18" s="4" customFormat="1" ht="22.5" customHeight="1" spans="1:6">
      <c r="A18" s="24">
        <v>12</v>
      </c>
      <c r="B18" s="15">
        <v>50299</v>
      </c>
      <c r="C18" s="15" t="s">
        <v>136</v>
      </c>
      <c r="D18" s="25">
        <v>9.5042</v>
      </c>
      <c r="E18" s="25">
        <v>0</v>
      </c>
      <c r="F18" s="25">
        <v>9.5042</v>
      </c>
    </row>
    <row r="19" s="4" customFormat="1" ht="22.5" customHeight="1" spans="1:6">
      <c r="A19" s="24">
        <v>13</v>
      </c>
      <c r="B19" s="15">
        <v>509</v>
      </c>
      <c r="C19" s="15" t="s">
        <v>137</v>
      </c>
      <c r="D19" s="25">
        <v>12.9518</v>
      </c>
      <c r="E19" s="25">
        <v>10.4518</v>
      </c>
      <c r="F19" s="25">
        <v>2.5</v>
      </c>
    </row>
    <row r="20" s="4" customFormat="1" ht="22.5" customHeight="1" spans="1:6">
      <c r="A20" s="24">
        <v>14</v>
      </c>
      <c r="B20" s="15">
        <v>50905</v>
      </c>
      <c r="C20" s="15" t="s">
        <v>149</v>
      </c>
      <c r="D20" s="25">
        <v>10.0678</v>
      </c>
      <c r="E20" s="25">
        <v>10.0678</v>
      </c>
      <c r="F20" s="25">
        <v>0</v>
      </c>
    </row>
    <row r="21" s="17" customFormat="1" ht="22.5" customHeight="1" spans="1:6">
      <c r="A21" s="24">
        <v>15</v>
      </c>
      <c r="B21" s="15">
        <v>50999</v>
      </c>
      <c r="C21" s="15" t="s">
        <v>139</v>
      </c>
      <c r="D21" s="25">
        <v>2.884</v>
      </c>
      <c r="E21" s="25">
        <v>0.384</v>
      </c>
      <c r="F21" s="25">
        <v>2.5</v>
      </c>
    </row>
  </sheetData>
  <mergeCells count="5">
    <mergeCell ref="A2:F2"/>
    <mergeCell ref="A3:D3"/>
    <mergeCell ref="B4:C4"/>
    <mergeCell ref="D4:F4"/>
    <mergeCell ref="A4:A5"/>
  </mergeCells>
  <printOptions horizontalCentered="1"/>
  <pageMargins left="0.700606886796125" right="0.700606886796125" top="0.751989328955102" bottom="0.751989328955102" header="0.299268139628913" footer="0.29926813962891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ySplit="1" topLeftCell="A2" activePane="bottomLeft" state="frozen"/>
      <selection/>
      <selection pane="bottomLeft" activeCell="D15" sqref="D15"/>
    </sheetView>
  </sheetViews>
  <sheetFormatPr defaultColWidth="8.85" defaultRowHeight="15" customHeight="1" outlineLevelCol="5"/>
  <cols>
    <col min="1" max="1" width="7.14166666666667" style="16" customWidth="1"/>
    <col min="2" max="2" width="28.575" style="16" customWidth="1"/>
    <col min="3" max="3" width="50" style="16" customWidth="1"/>
    <col min="4" max="6" width="28.575" style="16" customWidth="1"/>
    <col min="7" max="16384" width="8.85" style="4"/>
  </cols>
  <sheetData>
    <row r="1" customHeight="1" spans="1:1">
      <c r="A1" s="5"/>
    </row>
    <row r="2" s="16" customFormat="1" ht="45" customHeight="1" spans="1:6">
      <c r="A2" s="18" t="s">
        <v>150</v>
      </c>
      <c r="B2" s="18"/>
      <c r="C2" s="18"/>
      <c r="D2" s="18"/>
      <c r="E2" s="18"/>
      <c r="F2" s="18"/>
    </row>
    <row r="3" s="16" customFormat="1" ht="22.5" customHeight="1" spans="1:6">
      <c r="A3" s="19" t="s">
        <v>3</v>
      </c>
      <c r="B3" s="20"/>
      <c r="C3" s="20"/>
      <c r="D3" s="20"/>
      <c r="E3" s="21" t="s">
        <v>4</v>
      </c>
      <c r="F3" s="22" t="s">
        <v>5</v>
      </c>
    </row>
    <row r="4" s="16" customFormat="1" ht="22.5" customHeight="1" spans="1:6">
      <c r="A4" s="23" t="s">
        <v>6</v>
      </c>
      <c r="B4" s="23" t="s">
        <v>95</v>
      </c>
      <c r="C4" s="23"/>
      <c r="D4" s="23" t="s">
        <v>59</v>
      </c>
      <c r="E4" s="23" t="s">
        <v>96</v>
      </c>
      <c r="F4" s="23" t="s">
        <v>97</v>
      </c>
    </row>
    <row r="5" s="16" customFormat="1" ht="22.5" customHeight="1" spans="1:6">
      <c r="A5" s="23"/>
      <c r="B5" s="23" t="s">
        <v>62</v>
      </c>
      <c r="C5" s="23" t="s">
        <v>63</v>
      </c>
      <c r="D5" s="23"/>
      <c r="E5" s="23"/>
      <c r="F5" s="23"/>
    </row>
    <row r="6" s="16" customFormat="1" ht="22.5" customHeight="1" spans="1:6">
      <c r="A6" s="23" t="s">
        <v>11</v>
      </c>
      <c r="B6" s="23">
        <v>1</v>
      </c>
      <c r="C6" s="23">
        <v>2</v>
      </c>
      <c r="D6" s="23">
        <v>3</v>
      </c>
      <c r="E6" s="23">
        <v>4</v>
      </c>
      <c r="F6" s="23">
        <v>5</v>
      </c>
    </row>
    <row r="7" s="17" customFormat="1" ht="22.5" customHeight="1" spans="1:6">
      <c r="A7" s="24">
        <v>1</v>
      </c>
      <c r="B7" s="15"/>
      <c r="C7" s="15" t="s">
        <v>59</v>
      </c>
      <c r="D7" s="25">
        <v>4673.4</v>
      </c>
      <c r="E7" s="25">
        <v>0</v>
      </c>
      <c r="F7" s="25">
        <v>4673.4</v>
      </c>
    </row>
    <row r="8" s="17" customFormat="1" ht="22.5" customHeight="1" spans="1:6">
      <c r="A8" s="24">
        <v>2</v>
      </c>
      <c r="B8" s="15">
        <v>212</v>
      </c>
      <c r="C8" s="15" t="s">
        <v>83</v>
      </c>
      <c r="D8" s="25">
        <v>4673.4</v>
      </c>
      <c r="E8" s="25">
        <v>0</v>
      </c>
      <c r="F8" s="25">
        <v>4673.4</v>
      </c>
    </row>
    <row r="9" s="4" customFormat="1" ht="22.5" customHeight="1" spans="1:6">
      <c r="A9" s="24">
        <v>3</v>
      </c>
      <c r="B9" s="15">
        <v>21208</v>
      </c>
      <c r="C9" s="15" t="s">
        <v>84</v>
      </c>
      <c r="D9" s="25">
        <v>4673.4</v>
      </c>
      <c r="E9" s="25">
        <v>0</v>
      </c>
      <c r="F9" s="25">
        <v>4673.4</v>
      </c>
    </row>
    <row r="10" s="4" customFormat="1" ht="22.5" customHeight="1" spans="1:6">
      <c r="A10" s="24">
        <v>4</v>
      </c>
      <c r="B10" s="15">
        <v>2120803</v>
      </c>
      <c r="C10" s="15" t="s">
        <v>85</v>
      </c>
      <c r="D10" s="25">
        <v>4560</v>
      </c>
      <c r="E10" s="25">
        <v>0</v>
      </c>
      <c r="F10" s="25">
        <v>4560</v>
      </c>
    </row>
    <row r="11" s="17" customFormat="1" ht="22.5" customHeight="1" spans="1:6">
      <c r="A11" s="24">
        <v>5</v>
      </c>
      <c r="B11" s="15">
        <v>2120815</v>
      </c>
      <c r="C11" s="15" t="s">
        <v>86</v>
      </c>
      <c r="D11" s="25">
        <v>113.4</v>
      </c>
      <c r="E11" s="25">
        <v>0</v>
      </c>
      <c r="F11" s="25">
        <v>113.4</v>
      </c>
    </row>
  </sheetData>
  <mergeCells count="7">
    <mergeCell ref="A2:F2"/>
    <mergeCell ref="A3:D3"/>
    <mergeCell ref="B4:C4"/>
    <mergeCell ref="A4:A5"/>
    <mergeCell ref="D4:D5"/>
    <mergeCell ref="E4:E5"/>
    <mergeCell ref="F4:F5"/>
  </mergeCells>
  <pageMargins left="0.700606886796125" right="0.700606886796125" top="0.751989328955102" bottom="0.751989328955102" header="0.299268139628913" footer="0.29926813962891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05- 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AAA王哥烧烤</cp:lastModifiedBy>
  <cp:revision>0</cp:revision>
  <dcterms:created xsi:type="dcterms:W3CDTF">2025-02-25T02:30:00Z</dcterms:created>
  <dcterms:modified xsi:type="dcterms:W3CDTF">2026-01-16T02:57:58Z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F8E9798316524A05ADE49BD6ACC0C346_12</vt:lpwstr>
  </property>
</Properties>
</file>