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375" firstSheet="4" activeTab="8"/>
  </bookViews>
  <sheets>
    <sheet name="1-1部门预算收支总表" sheetId="1" r:id="rId1"/>
    <sheet name="1-2部门预算收入总表" sheetId="3" r:id="rId2"/>
    <sheet name="1-3部门预算支出总表" sheetId="4" r:id="rId3"/>
    <sheet name="1-4部门预算财政拨款收支总表" sheetId="5" r:id="rId4"/>
    <sheet name="1-5一般公共预算财政拨款支出表" sheetId="6" r:id="rId5"/>
    <sheet name="1-6一般公共预算财政拨款基本支出表(部门经济分类" sheetId="7" r:id="rId6"/>
    <sheet name="1-7一般公共预算财政拨款基本支出表（政府经济分类" sheetId="2" r:id="rId7"/>
    <sheet name="1-8政府性基金财政拨款支出表" sheetId="8" r:id="rId8"/>
    <sheet name="1-9部门预算财政拨款“三公”经费支出表" sheetId="9" r:id="rId9"/>
  </sheets>
  <definedNames>
    <definedName name="_xlnm.Print_Area" localSheetId="3">'1-4部门预算财政拨款收支总表'!$A$1:$H$41</definedName>
  </definedNames>
  <calcPr calcId="114210"/>
</workbook>
</file>

<file path=xl/calcChain.xml><?xml version="1.0" encoding="utf-8"?>
<calcChain xmlns="http://schemas.openxmlformats.org/spreadsheetml/2006/main">
  <c r="C12" i="9"/>
  <c r="C11"/>
  <c r="C10"/>
  <c r="F9"/>
  <c r="E9"/>
  <c r="D9"/>
  <c r="C9"/>
  <c r="C8"/>
  <c r="F7"/>
  <c r="E7"/>
  <c r="D7"/>
  <c r="C7"/>
  <c r="F6"/>
  <c r="E6"/>
  <c r="D6"/>
  <c r="C6"/>
  <c r="H36" i="5"/>
  <c r="H41"/>
  <c r="G36"/>
  <c r="G41"/>
  <c r="F36"/>
  <c r="F4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41"/>
  <c r="C36"/>
  <c r="C41"/>
  <c r="E36"/>
  <c r="E36" i="1"/>
  <c r="C36"/>
  <c r="E37"/>
  <c r="E38"/>
  <c r="C38"/>
</calcChain>
</file>

<file path=xl/sharedStrings.xml><?xml version="1.0" encoding="utf-8"?>
<sst xmlns="http://schemas.openxmlformats.org/spreadsheetml/2006/main" count="371" uniqueCount="178">
  <si>
    <t>部门预算收支总表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</si>
  <si>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</si>
  <si>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</si>
  <si>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</si>
  <si>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</si>
  <si>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</si>
  <si>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</si>
  <si>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</si>
  <si>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</si>
  <si>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</si>
  <si>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</si>
  <si>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</si>
  <si>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</si>
  <si>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</si>
  <si>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</si>
  <si>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</si>
  <si>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</si>
  <si>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</si>
  <si>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</si>
  <si>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</si>
  <si>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</si>
  <si>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</si>
  <si>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</si>
  <si>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</si>
  <si>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</si>
  <si>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</si>
  <si>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</si>
  <si>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</si>
  <si>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</si>
  <si>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</si>
  <si>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</si>
  <si>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</si>
  <si>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</si>
  <si>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</si>
  <si>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</si>
  <si>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</si>
  <si>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</si>
  <si>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</si>
  <si>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</si>
  <si>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</si>
  <si>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</si>
  <si>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</si>
  <si>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</si>
  <si>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</si>
  <si>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</si>
  <si>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</si>
  <si>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</si>
  <si>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</si>
  <si>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</si>
  <si>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</si>
  <si>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</si>
  <si>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</si>
  <si>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</si>
  <si>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</si>
  <si>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</si>
  <si>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</si>
  <si>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</si>
  <si>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</si>
  <si>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</si>
  <si>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</si>
  <si>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</si>
  <si>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</si>
  <si>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</si>
  <si>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</si>
  <si>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</si>
  <si>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</si>
  <si>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</si>
  <si>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</si>
  <si>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教育支出</t>
  </si>
  <si>
    <t>教育管理事务</t>
  </si>
  <si>
    <t>行政运行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</si>
  <si>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</si>
  <si>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</si>
  <si>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</si>
  <si>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</si>
  <si>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</si>
  <si>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</si>
  <si>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</si>
  <si>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</si>
  <si>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</si>
  <si>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中等职业教育</t>
  </si>
  <si>
    <t>技校教育</t>
  </si>
  <si>
    <t>教育费附加安排的支出</t>
  </si>
  <si>
    <t>其他教育费附加安排的支出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</si>
  <si>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</si>
  <si>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</si>
  <si>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</si>
  <si>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</si>
  <si>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</si>
  <si>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</si>
  <si>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</si>
  <si>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</si>
  <si>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</si>
  <si>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</si>
  <si>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其他支出</t>
  </si>
  <si>
    <t>彩票公益金安排的支出</t>
  </si>
  <si>
    <t>用于体育事业的彩票公益金支出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</si>
  <si>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</si>
  <si>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</si>
  <si>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</si>
  <si>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</si>
  <si>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</si>
  <si>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</si>
  <si>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</si>
  <si>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</si>
  <si>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</si>
  <si>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</si>
  <si>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</si>
  <si>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</si>
  <si>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</si>
  <si>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</si>
  <si>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</si>
  <si>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</si>
  <si>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</si>
  <si>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</si>
  <si>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</si>
  <si>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</si>
  <si>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</si>
  <si>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</si>
  <si>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</si>
  <si>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</si>
  <si>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</si>
  <si>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</si>
  <si>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</si>
  <si>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</si>
  <si>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</si>
  <si>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</si>
  <si>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</si>
  <si>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</si>
  <si>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</si>
  <si>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</si>
  <si>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</si>
  <si>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</si>
  <si>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印刷费</t>
  </si>
  <si>
    <t>邮电费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</si>
  <si>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</si>
  <si>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</si>
  <si>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</si>
  <si>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</si>
  <si>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</si>
  <si>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</si>
  <si>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</si>
  <si>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</si>
  <si>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</si>
  <si>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</si>
  <si>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</si>
  <si>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</si>
  <si>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</si>
  <si>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</si>
  <si>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</si>
  <si>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其他对个人和家庭的补助</t>
  </si>
  <si>
    <t>办公设备购置</t>
  </si>
  <si>
    <t>资本性支出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</si>
  <si>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</si>
  <si>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</si>
  <si>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</si>
  <si>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</si>
  <si>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</si>
  <si>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</si>
  <si>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</si>
  <si>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</si>
  <si>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机关资本性支出（一）</t>
  </si>
  <si>
    <t>设备购置</t>
  </si>
  <si>
    <t>社会福利和救助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</si>
  <si>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</si>
  <si>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</si>
  <si>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</si>
  <si>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</si>
  <si>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</si>
  <si>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</si>
  <si>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</si>
  <si>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>三、公务接待费</t>
  </si>
  <si>
    <t>预算年度：2025</t>
  </si>
  <si>
    <t>城市中小学校舍建设</t>
  </si>
  <si>
    <t>医疗费补助</t>
  </si>
  <si>
    <t xml:space="preserve">       其中:公务用车购置费</t>
  </si>
  <si>
    <t xml:space="preserve">       公务用车运行维护费</t>
  </si>
  <si>
    <t>预算单位编码及名称：[207001]青岛市黄岛区教育和体育局本级</t>
  </si>
</sst>
</file>

<file path=xl/styles.xml><?xml version="1.0" encoding="utf-8"?>
<styleSheet xmlns="http://schemas.openxmlformats.org/spreadsheetml/2006/main">
  <fonts count="10">
    <font>
      <sz val="11"/>
      <name val="宋体"/>
      <charset val="134"/>
    </font>
    <font>
      <sz val="11"/>
      <color indexed="0"/>
      <name val="Calibri"/>
      <family val="2"/>
    </font>
    <font>
      <sz val="9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Calibri"/>
      <family val="2"/>
    </font>
    <font>
      <sz val="11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horizontal="left" vertical="center"/>
    </xf>
  </cellStyleXfs>
  <cellXfs count="37">
    <xf numFmtId="0" fontId="0" fillId="0" borderId="0" xfId="0" applyFo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>
      <alignment horizontal="left" vertical="center"/>
    </xf>
    <xf numFmtId="0" fontId="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J6" sqref="J6"/>
    </sheetView>
  </sheetViews>
  <sheetFormatPr defaultColWidth="8.875" defaultRowHeight="15"/>
  <cols>
    <col min="1" max="1" width="7.125" style="8" customWidth="1"/>
    <col min="2" max="2" width="22" style="8" customWidth="1"/>
    <col min="3" max="3" width="24.5" style="8" customWidth="1"/>
    <col min="4" max="5" width="22" style="8" customWidth="1"/>
  </cols>
  <sheetData>
    <row r="1" spans="1:5" s="1" customFormat="1" ht="45" customHeight="1">
      <c r="A1" s="24" t="s">
        <v>0</v>
      </c>
      <c r="B1" s="24"/>
      <c r="C1" s="24"/>
      <c r="D1" s="24"/>
      <c r="E1" s="24"/>
    </row>
    <row r="2" spans="1:5" s="2" customFormat="1" ht="22.5" customHeight="1">
      <c r="A2" s="25" t="s">
        <v>177</v>
      </c>
      <c r="B2" s="26"/>
      <c r="C2" s="26"/>
      <c r="D2" s="13" t="s">
        <v>172</v>
      </c>
      <c r="E2" s="14" t="s">
        <v>1</v>
      </c>
    </row>
    <row r="3" spans="1:5" s="2" customFormat="1" ht="22.5" customHeight="1">
      <c r="A3" s="27" t="s">
        <v>2</v>
      </c>
      <c r="B3" s="27" t="s">
        <v>3</v>
      </c>
      <c r="C3" s="27"/>
      <c r="D3" s="27" t="s">
        <v>4</v>
      </c>
      <c r="E3" s="27"/>
    </row>
    <row r="4" spans="1:5" s="2" customFormat="1" ht="22.5" customHeight="1">
      <c r="A4" s="27"/>
      <c r="B4" s="3" t="s">
        <v>5</v>
      </c>
      <c r="C4" s="3" t="s">
        <v>6</v>
      </c>
      <c r="D4" s="3" t="s">
        <v>5</v>
      </c>
      <c r="E4" s="3" t="s">
        <v>6</v>
      </c>
    </row>
    <row r="5" spans="1:5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</row>
    <row r="6" spans="1:5" s="7" customFormat="1" ht="22.5" customHeight="1">
      <c r="A6" s="4">
        <v>1</v>
      </c>
      <c r="B6" s="5" t="s">
        <v>8</v>
      </c>
      <c r="C6" s="6">
        <v>54364.299129999992</v>
      </c>
      <c r="D6" s="5" t="s">
        <v>9</v>
      </c>
      <c r="E6" s="6">
        <v>0</v>
      </c>
    </row>
    <row r="7" spans="1:5" s="7" customFormat="1" ht="22.5" customHeight="1">
      <c r="A7" s="4">
        <v>2</v>
      </c>
      <c r="B7" s="5" t="s">
        <v>10</v>
      </c>
      <c r="C7" s="6">
        <v>4508</v>
      </c>
      <c r="D7" s="5" t="s">
        <v>11</v>
      </c>
      <c r="E7" s="6">
        <v>0</v>
      </c>
    </row>
    <row r="8" spans="1:5" s="7" customFormat="1" ht="22.5" customHeight="1">
      <c r="A8" s="4">
        <v>3</v>
      </c>
      <c r="B8" s="5" t="s">
        <v>12</v>
      </c>
      <c r="C8" s="6">
        <v>0</v>
      </c>
      <c r="D8" s="5" t="s">
        <v>13</v>
      </c>
      <c r="E8" s="6">
        <v>0</v>
      </c>
    </row>
    <row r="9" spans="1:5" s="7" customFormat="1" ht="22.5" customHeight="1">
      <c r="A9" s="4">
        <v>4</v>
      </c>
      <c r="B9" s="5" t="s">
        <v>14</v>
      </c>
      <c r="C9" s="6">
        <v>0</v>
      </c>
      <c r="D9" s="5" t="s">
        <v>15</v>
      </c>
      <c r="E9" s="6">
        <v>0</v>
      </c>
    </row>
    <row r="10" spans="1:5" s="7" customFormat="1" ht="22.5" customHeight="1">
      <c r="A10" s="4">
        <v>5</v>
      </c>
      <c r="B10" s="5" t="s">
        <v>16</v>
      </c>
      <c r="C10" s="6">
        <v>0</v>
      </c>
      <c r="D10" s="5" t="s">
        <v>17</v>
      </c>
      <c r="E10" s="6">
        <v>55915.918165999996</v>
      </c>
    </row>
    <row r="11" spans="1:5" s="7" customFormat="1" ht="22.5" customHeight="1">
      <c r="A11" s="4">
        <v>6</v>
      </c>
      <c r="B11" s="5" t="s">
        <v>18</v>
      </c>
      <c r="C11" s="6">
        <v>0</v>
      </c>
      <c r="D11" s="5" t="s">
        <v>19</v>
      </c>
      <c r="E11" s="6">
        <v>0</v>
      </c>
    </row>
    <row r="12" spans="1:5" s="7" customFormat="1" ht="22.5" customHeight="1">
      <c r="A12" s="4">
        <v>7</v>
      </c>
      <c r="B12" s="5" t="s">
        <v>20</v>
      </c>
      <c r="C12" s="6">
        <v>0</v>
      </c>
      <c r="D12" s="5" t="s">
        <v>21</v>
      </c>
      <c r="E12" s="6">
        <v>0</v>
      </c>
    </row>
    <row r="13" spans="1:5" s="7" customFormat="1" ht="22.5" customHeight="1">
      <c r="A13" s="4">
        <v>8</v>
      </c>
      <c r="B13" s="5" t="s">
        <v>22</v>
      </c>
      <c r="C13" s="6">
        <v>0</v>
      </c>
      <c r="D13" s="5" t="s">
        <v>23</v>
      </c>
      <c r="E13" s="6">
        <v>371.124864</v>
      </c>
    </row>
    <row r="14" spans="1:5" s="7" customFormat="1" ht="22.5" customHeight="1">
      <c r="A14" s="4">
        <v>9</v>
      </c>
      <c r="B14" s="5" t="s">
        <v>24</v>
      </c>
      <c r="C14" s="6">
        <v>0</v>
      </c>
      <c r="D14" s="5" t="s">
        <v>25</v>
      </c>
      <c r="E14" s="6">
        <v>0</v>
      </c>
    </row>
    <row r="15" spans="1:5" s="7" customFormat="1" ht="22.5" customHeight="1">
      <c r="A15" s="4">
        <v>10</v>
      </c>
      <c r="B15" s="5"/>
      <c r="C15" s="6"/>
      <c r="D15" s="5" t="s">
        <v>26</v>
      </c>
      <c r="E15" s="6">
        <v>0</v>
      </c>
    </row>
    <row r="16" spans="1:5" s="7" customFormat="1" ht="22.5" customHeight="1">
      <c r="A16" s="4">
        <v>11</v>
      </c>
      <c r="B16" s="5"/>
      <c r="C16" s="6"/>
      <c r="D16" s="5" t="s">
        <v>27</v>
      </c>
      <c r="E16" s="6">
        <v>0</v>
      </c>
    </row>
    <row r="17" spans="1:5" s="7" customFormat="1" ht="22.5" customHeight="1">
      <c r="A17" s="4">
        <v>12</v>
      </c>
      <c r="B17" s="5"/>
      <c r="C17" s="6"/>
      <c r="D17" s="5" t="s">
        <v>28</v>
      </c>
      <c r="E17" s="6">
        <v>4508</v>
      </c>
    </row>
    <row r="18" spans="1:5" s="7" customFormat="1" ht="22.5" customHeight="1">
      <c r="A18" s="4">
        <v>13</v>
      </c>
      <c r="B18" s="5"/>
      <c r="C18" s="6"/>
      <c r="D18" s="5" t="s">
        <v>29</v>
      </c>
      <c r="E18" s="6">
        <v>0</v>
      </c>
    </row>
    <row r="19" spans="1:5" s="7" customFormat="1" ht="22.5" customHeight="1">
      <c r="A19" s="4">
        <v>14</v>
      </c>
      <c r="B19" s="5"/>
      <c r="C19" s="6"/>
      <c r="D19" s="5" t="s">
        <v>30</v>
      </c>
      <c r="E19" s="6">
        <v>0</v>
      </c>
    </row>
    <row r="20" spans="1:5" s="7" customFormat="1" ht="22.5" customHeight="1">
      <c r="A20" s="4">
        <v>15</v>
      </c>
      <c r="B20" s="5"/>
      <c r="C20" s="6"/>
      <c r="D20" s="5" t="s">
        <v>31</v>
      </c>
      <c r="E20" s="6">
        <v>0</v>
      </c>
    </row>
    <row r="21" spans="1:5" s="7" customFormat="1" ht="22.5" customHeight="1">
      <c r="A21" s="4">
        <v>16</v>
      </c>
      <c r="B21" s="5"/>
      <c r="C21" s="6"/>
      <c r="D21" s="5" t="s">
        <v>32</v>
      </c>
      <c r="E21" s="6">
        <v>0</v>
      </c>
    </row>
    <row r="22" spans="1:5" s="7" customFormat="1" ht="22.5" customHeight="1">
      <c r="A22" s="4">
        <v>17</v>
      </c>
      <c r="B22" s="5"/>
      <c r="C22" s="6"/>
      <c r="D22" s="5" t="s">
        <v>33</v>
      </c>
      <c r="E22" s="6">
        <v>0</v>
      </c>
    </row>
    <row r="23" spans="1:5" s="7" customFormat="1" ht="22.5" customHeight="1">
      <c r="A23" s="4">
        <v>18</v>
      </c>
      <c r="B23" s="5"/>
      <c r="C23" s="6"/>
      <c r="D23" s="5" t="s">
        <v>34</v>
      </c>
      <c r="E23" s="6">
        <v>0</v>
      </c>
    </row>
    <row r="24" spans="1:5" s="7" customFormat="1" ht="22.5" customHeight="1">
      <c r="A24" s="4">
        <v>19</v>
      </c>
      <c r="B24" s="5"/>
      <c r="C24" s="6"/>
      <c r="D24" s="5" t="s">
        <v>35</v>
      </c>
      <c r="E24" s="6">
        <v>0</v>
      </c>
    </row>
    <row r="25" spans="1:5" s="7" customFormat="1" ht="22.5" customHeight="1">
      <c r="A25" s="4">
        <v>20</v>
      </c>
      <c r="B25" s="5"/>
      <c r="C25" s="6"/>
      <c r="D25" s="5" t="s">
        <v>36</v>
      </c>
      <c r="E25" s="6">
        <v>246.55199999999999</v>
      </c>
    </row>
    <row r="26" spans="1:5" s="7" customFormat="1" ht="22.5" customHeight="1">
      <c r="A26" s="4">
        <v>21</v>
      </c>
      <c r="B26" s="5"/>
      <c r="C26" s="6"/>
      <c r="D26" s="5" t="s">
        <v>37</v>
      </c>
      <c r="E26" s="6">
        <v>0</v>
      </c>
    </row>
    <row r="27" spans="1:5" s="7" customFormat="1" ht="22.5" customHeight="1">
      <c r="A27" s="4">
        <v>22</v>
      </c>
      <c r="B27" s="5"/>
      <c r="C27" s="6"/>
      <c r="D27" s="5" t="s">
        <v>38</v>
      </c>
      <c r="E27" s="6">
        <v>0</v>
      </c>
    </row>
    <row r="28" spans="1:5" s="7" customFormat="1" ht="22.5" customHeight="1">
      <c r="A28" s="4">
        <v>23</v>
      </c>
      <c r="B28" s="5"/>
      <c r="C28" s="6"/>
      <c r="D28" s="5" t="s">
        <v>39</v>
      </c>
      <c r="E28" s="6">
        <v>0</v>
      </c>
    </row>
    <row r="29" spans="1:5" s="7" customFormat="1" ht="22.5" customHeight="1">
      <c r="A29" s="4">
        <v>24</v>
      </c>
      <c r="B29" s="5"/>
      <c r="C29" s="6"/>
      <c r="D29" s="5" t="s">
        <v>40</v>
      </c>
      <c r="E29" s="6">
        <v>0</v>
      </c>
    </row>
    <row r="30" spans="1:5" s="7" customFormat="1" ht="22.5" customHeight="1">
      <c r="A30" s="4">
        <v>25</v>
      </c>
      <c r="B30" s="5"/>
      <c r="C30" s="6"/>
      <c r="D30" s="5" t="s">
        <v>41</v>
      </c>
      <c r="E30" s="6">
        <v>3068.7325430000001</v>
      </c>
    </row>
    <row r="31" spans="1:5" s="7" customFormat="1" ht="22.5" customHeight="1">
      <c r="A31" s="4">
        <v>26</v>
      </c>
      <c r="B31" s="5"/>
      <c r="C31" s="6"/>
      <c r="D31" s="5" t="s">
        <v>42</v>
      </c>
      <c r="E31" s="6">
        <v>0</v>
      </c>
    </row>
    <row r="32" spans="1:5" s="7" customFormat="1" ht="22.5" customHeight="1">
      <c r="A32" s="4">
        <v>27</v>
      </c>
      <c r="B32" s="5"/>
      <c r="C32" s="6"/>
      <c r="D32" s="5" t="s">
        <v>43</v>
      </c>
      <c r="E32" s="6">
        <v>0</v>
      </c>
    </row>
    <row r="33" spans="1:5" s="7" customFormat="1" ht="22.5" customHeight="1">
      <c r="A33" s="4">
        <v>28</v>
      </c>
      <c r="B33" s="5"/>
      <c r="C33" s="6"/>
      <c r="D33" s="5" t="s">
        <v>44</v>
      </c>
      <c r="E33" s="6">
        <v>0</v>
      </c>
    </row>
    <row r="34" spans="1:5" s="7" customFormat="1" ht="22.5" customHeight="1">
      <c r="A34" s="4">
        <v>29</v>
      </c>
      <c r="B34" s="5"/>
      <c r="C34" s="6"/>
      <c r="D34" s="5" t="s">
        <v>45</v>
      </c>
      <c r="E34" s="6">
        <v>0</v>
      </c>
    </row>
    <row r="35" spans="1:5" s="7" customFormat="1" ht="22.5" customHeight="1">
      <c r="A35" s="4">
        <v>30</v>
      </c>
      <c r="B35" s="5"/>
      <c r="C35" s="6"/>
      <c r="D35" s="5" t="s">
        <v>46</v>
      </c>
      <c r="E35" s="6">
        <v>0</v>
      </c>
    </row>
    <row r="36" spans="1:5" s="7" customFormat="1" ht="22.5" customHeight="1">
      <c r="A36" s="4">
        <v>31</v>
      </c>
      <c r="B36" s="5" t="s">
        <v>47</v>
      </c>
      <c r="C36" s="6">
        <f>SUM(C6:C14)</f>
        <v>58872.299129999992</v>
      </c>
      <c r="D36" s="5" t="s">
        <v>48</v>
      </c>
      <c r="E36" s="6">
        <f>SUM(E6:E35)</f>
        <v>64110.327572999995</v>
      </c>
    </row>
    <row r="37" spans="1:5" s="7" customFormat="1" ht="22.5" customHeight="1">
      <c r="A37" s="4">
        <v>32</v>
      </c>
      <c r="B37" s="5" t="s">
        <v>49</v>
      </c>
      <c r="C37" s="6">
        <v>5238.0284430000002</v>
      </c>
      <c r="D37" s="5" t="s">
        <v>50</v>
      </c>
      <c r="E37" s="6">
        <f>C37+C36-E36</f>
        <v>0</v>
      </c>
    </row>
    <row r="38" spans="1:5" s="7" customFormat="1" ht="22.5" customHeight="1">
      <c r="A38" s="4">
        <v>33</v>
      </c>
      <c r="B38" s="5" t="s">
        <v>51</v>
      </c>
      <c r="C38" s="6">
        <f>SUM(C36:C37)</f>
        <v>64110.327572999995</v>
      </c>
      <c r="D38" s="5" t="s">
        <v>52</v>
      </c>
      <c r="E38" s="6">
        <f>SUM(E36:E37)</f>
        <v>64110.327572999995</v>
      </c>
    </row>
    <row r="39" spans="1:5" ht="22.5" customHeight="1"/>
    <row r="40" spans="1:5" ht="22.5" customHeight="1"/>
    <row r="41" spans="1:5" ht="22.5" hidden="1" customHeight="1"/>
    <row r="42" spans="1:5" ht="22.5" hidden="1" customHeight="1"/>
    <row r="43" spans="1:5" s="8" customFormat="1" ht="22.5" hidden="1" customHeight="1"/>
    <row r="44" spans="1:5" ht="15" customHeight="1"/>
  </sheetData>
  <mergeCells count="5">
    <mergeCell ref="A1:E1"/>
    <mergeCell ref="A2:C2"/>
    <mergeCell ref="B3:C3"/>
    <mergeCell ref="D3:E3"/>
    <mergeCell ref="A3:A4"/>
  </mergeCells>
  <phoneticPr fontId="2" type="noConversion"/>
  <printOptions gridLines="1"/>
  <pageMargins left="0.7" right="0.26" top="0.75" bottom="0.75" header="0.3" footer="0.3"/>
  <pageSetup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E13" sqref="E13"/>
    </sheetView>
  </sheetViews>
  <sheetFormatPr defaultColWidth="8.875" defaultRowHeight="15" customHeight="1"/>
  <cols>
    <col min="1" max="1" width="8" style="2" customWidth="1"/>
    <col min="2" max="2" width="10.75" style="2" customWidth="1"/>
    <col min="3" max="3" width="18.125" style="2" customWidth="1"/>
    <col min="4" max="7" width="12.25" style="2" customWidth="1"/>
    <col min="8" max="9" width="8.25" style="2" customWidth="1"/>
    <col min="10" max="11" width="12.25" style="2" customWidth="1"/>
    <col min="12" max="12" width="9.375" style="2" customWidth="1"/>
    <col min="13" max="13" width="11.625" style="2" customWidth="1"/>
  </cols>
  <sheetData>
    <row r="1" spans="1:13" s="2" customFormat="1" ht="45" customHeight="1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2" customFormat="1" ht="22.5" customHeight="1">
      <c r="A2" s="25" t="s">
        <v>177</v>
      </c>
      <c r="B2" s="26"/>
      <c r="C2" s="26"/>
      <c r="D2" s="26"/>
      <c r="E2" s="26"/>
      <c r="F2" s="26"/>
      <c r="G2" s="26"/>
      <c r="H2" s="26"/>
      <c r="I2" s="26"/>
      <c r="J2" s="28" t="s">
        <v>172</v>
      </c>
      <c r="K2" s="28"/>
      <c r="L2" s="28" t="s">
        <v>1</v>
      </c>
      <c r="M2" s="29"/>
    </row>
    <row r="3" spans="1:13" s="2" customFormat="1" ht="22.5" customHeight="1">
      <c r="A3" s="27" t="s">
        <v>2</v>
      </c>
      <c r="B3" s="27" t="s">
        <v>54</v>
      </c>
      <c r="C3" s="27"/>
      <c r="D3" s="27" t="s">
        <v>55</v>
      </c>
      <c r="E3" s="27" t="s">
        <v>56</v>
      </c>
      <c r="F3" s="27"/>
      <c r="G3" s="27"/>
      <c r="H3" s="27"/>
      <c r="I3" s="27"/>
      <c r="J3" s="27"/>
      <c r="K3" s="27"/>
      <c r="L3" s="27"/>
      <c r="M3" s="27" t="s">
        <v>57</v>
      </c>
    </row>
    <row r="4" spans="1:13" s="2" customFormat="1" ht="22.5" customHeight="1">
      <c r="A4" s="27"/>
      <c r="B4" s="3" t="s">
        <v>58</v>
      </c>
      <c r="C4" s="3" t="s">
        <v>59</v>
      </c>
      <c r="D4" s="27"/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27"/>
    </row>
    <row r="5" spans="1:13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</row>
    <row r="6" spans="1:13" s="7" customFormat="1" ht="22.5" customHeight="1">
      <c r="A6" s="4">
        <v>0</v>
      </c>
      <c r="B6" s="5"/>
      <c r="C6" s="5" t="s">
        <v>55</v>
      </c>
      <c r="D6" s="6">
        <v>64110.327573000002</v>
      </c>
      <c r="E6" s="6">
        <v>58872.299129999992</v>
      </c>
      <c r="F6" s="6">
        <v>58872.299129999992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5238.0284430000002</v>
      </c>
    </row>
    <row r="7" spans="1:13" s="7" customFormat="1" ht="22.5" customHeight="1">
      <c r="A7" s="4">
        <v>1</v>
      </c>
      <c r="B7" s="5">
        <v>205</v>
      </c>
      <c r="C7" s="5" t="s">
        <v>68</v>
      </c>
      <c r="D7" s="6">
        <v>55915.918166000003</v>
      </c>
      <c r="E7" s="6">
        <v>53746.622265999998</v>
      </c>
      <c r="F7" s="6">
        <v>53746.622265999998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2169.2959000000001</v>
      </c>
    </row>
    <row r="8" spans="1:13" ht="22.5" customHeight="1">
      <c r="A8" s="4">
        <v>2</v>
      </c>
      <c r="B8" s="5">
        <v>20501</v>
      </c>
      <c r="C8" s="5" t="s">
        <v>69</v>
      </c>
      <c r="D8" s="6">
        <v>2418.1277660000001</v>
      </c>
      <c r="E8" s="6">
        <v>2418.1277660000001</v>
      </c>
      <c r="F8" s="6">
        <v>2418.1277660000001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</row>
    <row r="9" spans="1:13" ht="22.5" customHeight="1">
      <c r="A9" s="4">
        <v>3</v>
      </c>
      <c r="B9" s="5">
        <v>2050101</v>
      </c>
      <c r="C9" s="5" t="s">
        <v>70</v>
      </c>
      <c r="D9" s="6">
        <v>2354.1277660000001</v>
      </c>
      <c r="E9" s="6">
        <v>2354.1277660000001</v>
      </c>
      <c r="F9" s="6">
        <v>2354.1277660000001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3" ht="22.5" customHeight="1">
      <c r="A10" s="4">
        <v>4</v>
      </c>
      <c r="B10" s="5">
        <v>2050199</v>
      </c>
      <c r="C10" s="5" t="s">
        <v>71</v>
      </c>
      <c r="D10" s="6">
        <v>64</v>
      </c>
      <c r="E10" s="6">
        <v>64</v>
      </c>
      <c r="F10" s="6">
        <v>64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3" ht="22.5" customHeight="1">
      <c r="A11" s="4">
        <v>5</v>
      </c>
      <c r="B11" s="5">
        <v>20502</v>
      </c>
      <c r="C11" s="5" t="s">
        <v>72</v>
      </c>
      <c r="D11" s="6">
        <v>50057.128799999999</v>
      </c>
      <c r="E11" s="6">
        <v>48365.044500000004</v>
      </c>
      <c r="F11" s="6">
        <v>48365.044500000004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1692.0843</v>
      </c>
    </row>
    <row r="12" spans="1:13" ht="22.5" customHeight="1">
      <c r="A12" s="4">
        <v>6</v>
      </c>
      <c r="B12" s="5">
        <v>2050201</v>
      </c>
      <c r="C12" s="5" t="s">
        <v>73</v>
      </c>
      <c r="D12" s="6">
        <v>9203.7477999999992</v>
      </c>
      <c r="E12" s="6">
        <v>8302.232</v>
      </c>
      <c r="F12" s="6">
        <v>8302.232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901.51580000000001</v>
      </c>
    </row>
    <row r="13" spans="1:13" ht="22.5" customHeight="1">
      <c r="A13" s="4">
        <v>7</v>
      </c>
      <c r="B13" s="5">
        <v>2050202</v>
      </c>
      <c r="C13" s="5" t="s">
        <v>74</v>
      </c>
      <c r="D13" s="6">
        <v>22624.662499999999</v>
      </c>
      <c r="E13" s="6">
        <v>22599.625</v>
      </c>
      <c r="F13" s="6">
        <v>22599.625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25.037500000000001</v>
      </c>
    </row>
    <row r="14" spans="1:13" ht="22.5" customHeight="1">
      <c r="A14" s="4">
        <v>8</v>
      </c>
      <c r="B14" s="5">
        <v>2050203</v>
      </c>
      <c r="C14" s="5" t="s">
        <v>75</v>
      </c>
      <c r="D14" s="6">
        <v>13064.807500000001</v>
      </c>
      <c r="E14" s="6">
        <v>12376.6875</v>
      </c>
      <c r="F14" s="6">
        <v>12376.6875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688.12</v>
      </c>
    </row>
    <row r="15" spans="1:13" ht="22.5" customHeight="1">
      <c r="A15" s="4">
        <v>9</v>
      </c>
      <c r="B15" s="5">
        <v>2050204</v>
      </c>
      <c r="C15" s="5" t="s">
        <v>76</v>
      </c>
      <c r="D15" s="6">
        <v>794</v>
      </c>
      <c r="E15" s="6">
        <v>794</v>
      </c>
      <c r="F15" s="6">
        <v>794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13" ht="22.5" customHeight="1">
      <c r="A16" s="4">
        <v>10</v>
      </c>
      <c r="B16" s="5">
        <v>2050205</v>
      </c>
      <c r="C16" s="5" t="s">
        <v>77</v>
      </c>
      <c r="D16" s="6">
        <v>8</v>
      </c>
      <c r="E16" s="6">
        <v>8</v>
      </c>
      <c r="F16" s="6">
        <v>8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1:13" ht="22.5" customHeight="1">
      <c r="A17" s="4">
        <v>11</v>
      </c>
      <c r="B17" s="5">
        <v>2050299</v>
      </c>
      <c r="C17" s="5" t="s">
        <v>78</v>
      </c>
      <c r="D17" s="6">
        <v>4361.9110000000001</v>
      </c>
      <c r="E17" s="6">
        <v>4284.5</v>
      </c>
      <c r="F17" s="6">
        <v>4284.5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77.411000000000001</v>
      </c>
    </row>
    <row r="18" spans="1:13" ht="22.5" customHeight="1">
      <c r="A18" s="4">
        <v>12</v>
      </c>
      <c r="B18" s="5">
        <v>20503</v>
      </c>
      <c r="C18" s="5" t="s">
        <v>79</v>
      </c>
      <c r="D18" s="6">
        <v>2357.4499999999998</v>
      </c>
      <c r="E18" s="6">
        <v>2230.25</v>
      </c>
      <c r="F18" s="6">
        <v>2230.25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127.2</v>
      </c>
    </row>
    <row r="19" spans="1:13" ht="22.5" customHeight="1">
      <c r="A19" s="4">
        <v>13</v>
      </c>
      <c r="B19" s="5">
        <v>2050302</v>
      </c>
      <c r="C19" s="5" t="s">
        <v>80</v>
      </c>
      <c r="D19" s="6">
        <v>1987.25</v>
      </c>
      <c r="E19" s="6">
        <v>1927.25</v>
      </c>
      <c r="F19" s="6">
        <v>1927.25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60</v>
      </c>
    </row>
    <row r="20" spans="1:13" ht="22.5" customHeight="1">
      <c r="A20" s="4">
        <v>14</v>
      </c>
      <c r="B20" s="5">
        <v>2050303</v>
      </c>
      <c r="C20" s="5" t="s">
        <v>81</v>
      </c>
      <c r="D20" s="6">
        <v>370.2</v>
      </c>
      <c r="E20" s="6">
        <v>303</v>
      </c>
      <c r="F20" s="6">
        <v>303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67.2</v>
      </c>
    </row>
    <row r="21" spans="1:13" ht="22.5" customHeight="1">
      <c r="A21" s="4">
        <v>15</v>
      </c>
      <c r="B21" s="5">
        <v>20509</v>
      </c>
      <c r="C21" s="5" t="s">
        <v>82</v>
      </c>
      <c r="D21" s="6">
        <v>1083.2116000000001</v>
      </c>
      <c r="E21" s="6">
        <v>733.2</v>
      </c>
      <c r="F21" s="6">
        <v>733.2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350.01159999999999</v>
      </c>
    </row>
    <row r="22" spans="1:13" ht="22.5" customHeight="1">
      <c r="A22" s="4">
        <v>16</v>
      </c>
      <c r="B22" s="5">
        <v>2050903</v>
      </c>
      <c r="C22" s="5" t="s">
        <v>173</v>
      </c>
      <c r="D22" s="6">
        <v>120</v>
      </c>
      <c r="E22" s="6">
        <v>120</v>
      </c>
      <c r="F22" s="6">
        <v>120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3" ht="22.5" customHeight="1">
      <c r="A23" s="4">
        <v>17</v>
      </c>
      <c r="B23" s="5">
        <v>2050999</v>
      </c>
      <c r="C23" s="5" t="s">
        <v>83</v>
      </c>
      <c r="D23" s="6">
        <v>963.21159999999998</v>
      </c>
      <c r="E23" s="6">
        <v>613.20000000000005</v>
      </c>
      <c r="F23" s="6">
        <v>613.20000000000005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350.01159999999999</v>
      </c>
    </row>
    <row r="24" spans="1:13" ht="22.5" customHeight="1">
      <c r="A24" s="4">
        <v>18</v>
      </c>
      <c r="B24" s="5">
        <v>208</v>
      </c>
      <c r="C24" s="5" t="s">
        <v>84</v>
      </c>
      <c r="D24" s="6">
        <v>371.124864</v>
      </c>
      <c r="E24" s="6">
        <v>371.124864</v>
      </c>
      <c r="F24" s="6">
        <v>371.124864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</row>
    <row r="25" spans="1:13" ht="22.5" customHeight="1">
      <c r="A25" s="4">
        <v>19</v>
      </c>
      <c r="B25" s="5">
        <v>20805</v>
      </c>
      <c r="C25" s="5" t="s">
        <v>85</v>
      </c>
      <c r="D25" s="6">
        <v>371.124864</v>
      </c>
      <c r="E25" s="6">
        <v>371.124864</v>
      </c>
      <c r="F25" s="6">
        <v>371.124864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</row>
    <row r="26" spans="1:13" ht="22.5" customHeight="1">
      <c r="A26" s="4">
        <v>20</v>
      </c>
      <c r="B26" s="5">
        <v>2080505</v>
      </c>
      <c r="C26" s="5" t="s">
        <v>86</v>
      </c>
      <c r="D26" s="6">
        <v>247.41657599999999</v>
      </c>
      <c r="E26" s="6">
        <v>247.41657599999999</v>
      </c>
      <c r="F26" s="6">
        <v>247.41657599999999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3" ht="22.5" customHeight="1">
      <c r="A27" s="4">
        <v>21</v>
      </c>
      <c r="B27" s="5">
        <v>2080506</v>
      </c>
      <c r="C27" s="5" t="s">
        <v>87</v>
      </c>
      <c r="D27" s="6">
        <v>123.708288</v>
      </c>
      <c r="E27" s="6">
        <v>123.708288</v>
      </c>
      <c r="F27" s="6">
        <v>123.708288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</row>
    <row r="28" spans="1:13" ht="22.5" customHeight="1">
      <c r="A28" s="4">
        <v>22</v>
      </c>
      <c r="B28" s="5">
        <v>212</v>
      </c>
      <c r="C28" s="5" t="s">
        <v>88</v>
      </c>
      <c r="D28" s="6">
        <v>4508</v>
      </c>
      <c r="E28" s="6">
        <v>4508</v>
      </c>
      <c r="F28" s="6">
        <v>4508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ht="22.5" customHeight="1">
      <c r="A29" s="4">
        <v>23</v>
      </c>
      <c r="B29" s="5">
        <v>21208</v>
      </c>
      <c r="C29" s="5" t="s">
        <v>89</v>
      </c>
      <c r="D29" s="6">
        <v>4508</v>
      </c>
      <c r="E29" s="6">
        <v>4508</v>
      </c>
      <c r="F29" s="6">
        <v>4508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</row>
    <row r="30" spans="1:13" ht="22.5" customHeight="1">
      <c r="A30" s="4">
        <v>24</v>
      </c>
      <c r="B30" s="5">
        <v>2120803</v>
      </c>
      <c r="C30" s="5" t="s">
        <v>90</v>
      </c>
      <c r="D30" s="6">
        <v>4508</v>
      </c>
      <c r="E30" s="6">
        <v>4508</v>
      </c>
      <c r="F30" s="6">
        <v>4508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ht="22.5" customHeight="1">
      <c r="A31" s="4">
        <v>25</v>
      </c>
      <c r="B31" s="5">
        <v>221</v>
      </c>
      <c r="C31" s="5" t="s">
        <v>91</v>
      </c>
      <c r="D31" s="6">
        <v>246.55199999999999</v>
      </c>
      <c r="E31" s="6">
        <v>246.55199999999999</v>
      </c>
      <c r="F31" s="6">
        <v>246.55199999999999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</row>
    <row r="32" spans="1:13" ht="22.5" customHeight="1">
      <c r="A32" s="4">
        <v>26</v>
      </c>
      <c r="B32" s="5">
        <v>22102</v>
      </c>
      <c r="C32" s="5" t="s">
        <v>92</v>
      </c>
      <c r="D32" s="6">
        <v>246.55199999999999</v>
      </c>
      <c r="E32" s="6">
        <v>246.55199999999999</v>
      </c>
      <c r="F32" s="6">
        <v>246.55199999999999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</row>
    <row r="33" spans="1:13" ht="22.5" customHeight="1">
      <c r="A33" s="4">
        <v>27</v>
      </c>
      <c r="B33" s="5">
        <v>2210201</v>
      </c>
      <c r="C33" s="5" t="s">
        <v>93</v>
      </c>
      <c r="D33" s="6">
        <v>246.55199999999999</v>
      </c>
      <c r="E33" s="6">
        <v>246.55199999999999</v>
      </c>
      <c r="F33" s="6">
        <v>246.55199999999999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ht="22.5" customHeight="1">
      <c r="A34" s="4">
        <v>28</v>
      </c>
      <c r="B34" s="5">
        <v>229</v>
      </c>
      <c r="C34" s="5" t="s">
        <v>94</v>
      </c>
      <c r="D34" s="6">
        <v>3068.7325430000001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3068.7325430000001</v>
      </c>
    </row>
    <row r="35" spans="1:13" ht="22.5" customHeight="1">
      <c r="A35" s="4">
        <v>29</v>
      </c>
      <c r="B35" s="5">
        <v>22960</v>
      </c>
      <c r="C35" s="5" t="s">
        <v>95</v>
      </c>
      <c r="D35" s="6">
        <v>3068.7325430000001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3068.7325430000001</v>
      </c>
    </row>
    <row r="36" spans="1:13" s="7" customFormat="1" ht="22.5" customHeight="1">
      <c r="A36" s="4">
        <v>30</v>
      </c>
      <c r="B36" s="5">
        <v>2296003</v>
      </c>
      <c r="C36" s="5" t="s">
        <v>96</v>
      </c>
      <c r="D36" s="6">
        <v>3068.7325430000001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3068.7325430000001</v>
      </c>
    </row>
  </sheetData>
  <mergeCells count="9">
    <mergeCell ref="A3:A4"/>
    <mergeCell ref="A1:M1"/>
    <mergeCell ref="A2:I2"/>
    <mergeCell ref="J2:K2"/>
    <mergeCell ref="L2:M2"/>
    <mergeCell ref="B3:C3"/>
    <mergeCell ref="D3:D4"/>
    <mergeCell ref="E3:L3"/>
    <mergeCell ref="M3:M4"/>
  </mergeCells>
  <phoneticPr fontId="2" type="noConversion"/>
  <pageMargins left="0.43" right="0.25" top="0.64" bottom="0.3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E6" sqref="E6"/>
    </sheetView>
  </sheetViews>
  <sheetFormatPr defaultColWidth="8.875" defaultRowHeight="15" customHeight="1"/>
  <cols>
    <col min="1" max="1" width="9.375" style="2" customWidth="1"/>
    <col min="2" max="2" width="13.125" style="2" customWidth="1"/>
    <col min="3" max="3" width="17.375" style="2" customWidth="1"/>
    <col min="4" max="10" width="13.125" style="2" customWidth="1"/>
  </cols>
  <sheetData>
    <row r="1" spans="1:10" s="2" customFormat="1" ht="45" customHeight="1">
      <c r="A1" s="24" t="s">
        <v>97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" customFormat="1" ht="22.5" customHeight="1">
      <c r="A2" s="25" t="s">
        <v>177</v>
      </c>
      <c r="B2" s="26"/>
      <c r="C2" s="26"/>
      <c r="D2" s="26"/>
      <c r="E2" s="26"/>
      <c r="F2" s="26"/>
      <c r="G2" s="28" t="s">
        <v>172</v>
      </c>
      <c r="H2" s="28"/>
      <c r="I2" s="28" t="s">
        <v>1</v>
      </c>
      <c r="J2" s="29"/>
    </row>
    <row r="3" spans="1:10" s="2" customFormat="1" ht="22.5" customHeight="1">
      <c r="A3" s="27" t="s">
        <v>2</v>
      </c>
      <c r="B3" s="27" t="s">
        <v>98</v>
      </c>
      <c r="C3" s="27"/>
      <c r="D3" s="27" t="s">
        <v>48</v>
      </c>
      <c r="E3" s="27" t="s">
        <v>99</v>
      </c>
      <c r="F3" s="27" t="s">
        <v>100</v>
      </c>
      <c r="G3" s="27" t="s">
        <v>101</v>
      </c>
      <c r="H3" s="27" t="s">
        <v>102</v>
      </c>
      <c r="I3" s="27" t="s">
        <v>103</v>
      </c>
      <c r="J3" s="27" t="s">
        <v>50</v>
      </c>
    </row>
    <row r="4" spans="1:10" s="2" customFormat="1" ht="22.5" customHeight="1">
      <c r="A4" s="27"/>
      <c r="B4" s="3" t="s">
        <v>58</v>
      </c>
      <c r="C4" s="3" t="s">
        <v>59</v>
      </c>
      <c r="D4" s="27"/>
      <c r="E4" s="27"/>
      <c r="F4" s="27"/>
      <c r="G4" s="27"/>
      <c r="H4" s="27"/>
      <c r="I4" s="27"/>
      <c r="J4" s="27"/>
    </row>
    <row r="5" spans="1:10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</row>
    <row r="6" spans="1:10" s="7" customFormat="1" ht="22.5" customHeight="1">
      <c r="A6" s="4">
        <v>0</v>
      </c>
      <c r="B6" s="5"/>
      <c r="C6" s="5" t="s">
        <v>55</v>
      </c>
      <c r="D6" s="6">
        <v>64110.327573000002</v>
      </c>
      <c r="E6" s="6">
        <v>2943.8046300000001</v>
      </c>
      <c r="F6" s="6">
        <v>61166.522942999996</v>
      </c>
      <c r="G6" s="6">
        <v>0</v>
      </c>
      <c r="H6" s="6">
        <v>0</v>
      </c>
      <c r="I6" s="6">
        <v>0</v>
      </c>
      <c r="J6" s="6">
        <v>0</v>
      </c>
    </row>
    <row r="7" spans="1:10" s="7" customFormat="1" ht="22.5" customHeight="1">
      <c r="A7" s="4">
        <v>1</v>
      </c>
      <c r="B7" s="5">
        <v>205</v>
      </c>
      <c r="C7" s="5" t="s">
        <v>68</v>
      </c>
      <c r="D7" s="6">
        <v>55915.918166000003</v>
      </c>
      <c r="E7" s="6">
        <v>2326.1277660000001</v>
      </c>
      <c r="F7" s="6">
        <v>53589.790399999998</v>
      </c>
      <c r="G7" s="6">
        <v>0</v>
      </c>
      <c r="H7" s="6">
        <v>0</v>
      </c>
      <c r="I7" s="6">
        <v>0</v>
      </c>
      <c r="J7" s="6">
        <v>0</v>
      </c>
    </row>
    <row r="8" spans="1:10" ht="22.5" customHeight="1">
      <c r="A8" s="4">
        <v>2</v>
      </c>
      <c r="B8" s="5">
        <v>20501</v>
      </c>
      <c r="C8" s="5" t="s">
        <v>69</v>
      </c>
      <c r="D8" s="6">
        <v>2418.1277660000001</v>
      </c>
      <c r="E8" s="6">
        <v>2326.1277660000001</v>
      </c>
      <c r="F8" s="6">
        <v>92</v>
      </c>
      <c r="G8" s="6">
        <v>0</v>
      </c>
      <c r="H8" s="6">
        <v>0</v>
      </c>
      <c r="I8" s="6">
        <v>0</v>
      </c>
      <c r="J8" s="6">
        <v>0</v>
      </c>
    </row>
    <row r="9" spans="1:10" ht="22.5" customHeight="1">
      <c r="A9" s="4">
        <v>3</v>
      </c>
      <c r="B9" s="5">
        <v>2050101</v>
      </c>
      <c r="C9" s="5" t="s">
        <v>70</v>
      </c>
      <c r="D9" s="6">
        <v>2354.1277660000001</v>
      </c>
      <c r="E9" s="6">
        <v>2326.1277660000001</v>
      </c>
      <c r="F9" s="6">
        <v>28</v>
      </c>
      <c r="G9" s="6">
        <v>0</v>
      </c>
      <c r="H9" s="6">
        <v>0</v>
      </c>
      <c r="I9" s="6">
        <v>0</v>
      </c>
      <c r="J9" s="6">
        <v>0</v>
      </c>
    </row>
    <row r="10" spans="1:10" ht="22.5" customHeight="1">
      <c r="A10" s="4">
        <v>4</v>
      </c>
      <c r="B10" s="5">
        <v>2050199</v>
      </c>
      <c r="C10" s="5" t="s">
        <v>71</v>
      </c>
      <c r="D10" s="6">
        <v>64</v>
      </c>
      <c r="E10" s="6">
        <v>0</v>
      </c>
      <c r="F10" s="6">
        <v>64</v>
      </c>
      <c r="G10" s="6">
        <v>0</v>
      </c>
      <c r="H10" s="6">
        <v>0</v>
      </c>
      <c r="I10" s="6">
        <v>0</v>
      </c>
      <c r="J10" s="6">
        <v>0</v>
      </c>
    </row>
    <row r="11" spans="1:10" ht="22.5" customHeight="1">
      <c r="A11" s="4">
        <v>5</v>
      </c>
      <c r="B11" s="5">
        <v>20502</v>
      </c>
      <c r="C11" s="5" t="s">
        <v>72</v>
      </c>
      <c r="D11" s="6">
        <v>50057.128799999999</v>
      </c>
      <c r="E11" s="6">
        <v>0</v>
      </c>
      <c r="F11" s="6">
        <v>50057.128799999999</v>
      </c>
      <c r="G11" s="6">
        <v>0</v>
      </c>
      <c r="H11" s="6">
        <v>0</v>
      </c>
      <c r="I11" s="6">
        <v>0</v>
      </c>
      <c r="J11" s="6">
        <v>0</v>
      </c>
    </row>
    <row r="12" spans="1:10" ht="22.5" customHeight="1">
      <c r="A12" s="4">
        <v>6</v>
      </c>
      <c r="B12" s="5">
        <v>2050201</v>
      </c>
      <c r="C12" s="5" t="s">
        <v>73</v>
      </c>
      <c r="D12" s="6">
        <v>9203.7477999999992</v>
      </c>
      <c r="E12" s="6">
        <v>0</v>
      </c>
      <c r="F12" s="6">
        <v>9203.7477999999992</v>
      </c>
      <c r="G12" s="6">
        <v>0</v>
      </c>
      <c r="H12" s="6">
        <v>0</v>
      </c>
      <c r="I12" s="6">
        <v>0</v>
      </c>
      <c r="J12" s="6">
        <v>0</v>
      </c>
    </row>
    <row r="13" spans="1:10" ht="22.5" customHeight="1">
      <c r="A13" s="4">
        <v>7</v>
      </c>
      <c r="B13" s="5">
        <v>2050202</v>
      </c>
      <c r="C13" s="5" t="s">
        <v>74</v>
      </c>
      <c r="D13" s="6">
        <v>22624.662499999999</v>
      </c>
      <c r="E13" s="6">
        <v>0</v>
      </c>
      <c r="F13" s="6">
        <v>22624.662499999999</v>
      </c>
      <c r="G13" s="6">
        <v>0</v>
      </c>
      <c r="H13" s="6">
        <v>0</v>
      </c>
      <c r="I13" s="6">
        <v>0</v>
      </c>
      <c r="J13" s="6">
        <v>0</v>
      </c>
    </row>
    <row r="14" spans="1:10" ht="22.5" customHeight="1">
      <c r="A14" s="4">
        <v>8</v>
      </c>
      <c r="B14" s="5">
        <v>2050203</v>
      </c>
      <c r="C14" s="5" t="s">
        <v>75</v>
      </c>
      <c r="D14" s="6">
        <v>13064.807500000001</v>
      </c>
      <c r="E14" s="6">
        <v>0</v>
      </c>
      <c r="F14" s="6">
        <v>13064.807500000001</v>
      </c>
      <c r="G14" s="6">
        <v>0</v>
      </c>
      <c r="H14" s="6">
        <v>0</v>
      </c>
      <c r="I14" s="6">
        <v>0</v>
      </c>
      <c r="J14" s="6">
        <v>0</v>
      </c>
    </row>
    <row r="15" spans="1:10" ht="22.5" customHeight="1">
      <c r="A15" s="4">
        <v>9</v>
      </c>
      <c r="B15" s="5">
        <v>2050204</v>
      </c>
      <c r="C15" s="5" t="s">
        <v>76</v>
      </c>
      <c r="D15" s="6">
        <v>794</v>
      </c>
      <c r="E15" s="6">
        <v>0</v>
      </c>
      <c r="F15" s="6">
        <v>794</v>
      </c>
      <c r="G15" s="6">
        <v>0</v>
      </c>
      <c r="H15" s="6">
        <v>0</v>
      </c>
      <c r="I15" s="6">
        <v>0</v>
      </c>
      <c r="J15" s="6">
        <v>0</v>
      </c>
    </row>
    <row r="16" spans="1:10" ht="22.5" customHeight="1">
      <c r="A16" s="4">
        <v>10</v>
      </c>
      <c r="B16" s="5">
        <v>2050205</v>
      </c>
      <c r="C16" s="5" t="s">
        <v>77</v>
      </c>
      <c r="D16" s="6">
        <v>8</v>
      </c>
      <c r="E16" s="6">
        <v>0</v>
      </c>
      <c r="F16" s="6">
        <v>8</v>
      </c>
      <c r="G16" s="6">
        <v>0</v>
      </c>
      <c r="H16" s="6">
        <v>0</v>
      </c>
      <c r="I16" s="6">
        <v>0</v>
      </c>
      <c r="J16" s="6">
        <v>0</v>
      </c>
    </row>
    <row r="17" spans="1:10" ht="22.5" customHeight="1">
      <c r="A17" s="4">
        <v>11</v>
      </c>
      <c r="B17" s="5">
        <v>2050299</v>
      </c>
      <c r="C17" s="5" t="s">
        <v>78</v>
      </c>
      <c r="D17" s="6">
        <v>4361.9110000000001</v>
      </c>
      <c r="E17" s="6">
        <v>0</v>
      </c>
      <c r="F17" s="6">
        <v>4361.9110000000001</v>
      </c>
      <c r="G17" s="6">
        <v>0</v>
      </c>
      <c r="H17" s="6">
        <v>0</v>
      </c>
      <c r="I17" s="6">
        <v>0</v>
      </c>
      <c r="J17" s="6">
        <v>0</v>
      </c>
    </row>
    <row r="18" spans="1:10" ht="22.5" customHeight="1">
      <c r="A18" s="4">
        <v>12</v>
      </c>
      <c r="B18" s="5">
        <v>20503</v>
      </c>
      <c r="C18" s="5" t="s">
        <v>79</v>
      </c>
      <c r="D18" s="6">
        <v>2357.4499999999998</v>
      </c>
      <c r="E18" s="6">
        <v>0</v>
      </c>
      <c r="F18" s="6">
        <v>2357.4499999999998</v>
      </c>
      <c r="G18" s="6">
        <v>0</v>
      </c>
      <c r="H18" s="6">
        <v>0</v>
      </c>
      <c r="I18" s="6">
        <v>0</v>
      </c>
      <c r="J18" s="6">
        <v>0</v>
      </c>
    </row>
    <row r="19" spans="1:10" ht="22.5" customHeight="1">
      <c r="A19" s="4">
        <v>13</v>
      </c>
      <c r="B19" s="5">
        <v>2050302</v>
      </c>
      <c r="C19" s="5" t="s">
        <v>80</v>
      </c>
      <c r="D19" s="6">
        <v>1987.25</v>
      </c>
      <c r="E19" s="6">
        <v>0</v>
      </c>
      <c r="F19" s="6">
        <v>1987.25</v>
      </c>
      <c r="G19" s="6">
        <v>0</v>
      </c>
      <c r="H19" s="6">
        <v>0</v>
      </c>
      <c r="I19" s="6">
        <v>0</v>
      </c>
      <c r="J19" s="6">
        <v>0</v>
      </c>
    </row>
    <row r="20" spans="1:10" ht="22.5" customHeight="1">
      <c r="A20" s="4">
        <v>14</v>
      </c>
      <c r="B20" s="5">
        <v>2050303</v>
      </c>
      <c r="C20" s="5" t="s">
        <v>81</v>
      </c>
      <c r="D20" s="6">
        <v>370.2</v>
      </c>
      <c r="E20" s="6">
        <v>0</v>
      </c>
      <c r="F20" s="6">
        <v>370.2</v>
      </c>
      <c r="G20" s="6">
        <v>0</v>
      </c>
      <c r="H20" s="6">
        <v>0</v>
      </c>
      <c r="I20" s="6">
        <v>0</v>
      </c>
      <c r="J20" s="6">
        <v>0</v>
      </c>
    </row>
    <row r="21" spans="1:10" ht="22.5" customHeight="1">
      <c r="A21" s="4">
        <v>15</v>
      </c>
      <c r="B21" s="5">
        <v>20509</v>
      </c>
      <c r="C21" s="5" t="s">
        <v>82</v>
      </c>
      <c r="D21" s="6">
        <v>1083.2116000000001</v>
      </c>
      <c r="E21" s="6">
        <v>0</v>
      </c>
      <c r="F21" s="6">
        <v>1083.2116000000001</v>
      </c>
      <c r="G21" s="6">
        <v>0</v>
      </c>
      <c r="H21" s="6">
        <v>0</v>
      </c>
      <c r="I21" s="6">
        <v>0</v>
      </c>
      <c r="J21" s="6">
        <v>0</v>
      </c>
    </row>
    <row r="22" spans="1:10" ht="22.5" customHeight="1">
      <c r="A22" s="4">
        <v>16</v>
      </c>
      <c r="B22" s="5">
        <v>2050903</v>
      </c>
      <c r="C22" s="5" t="s">
        <v>173</v>
      </c>
      <c r="D22" s="6">
        <v>120</v>
      </c>
      <c r="E22" s="6">
        <v>0</v>
      </c>
      <c r="F22" s="6">
        <v>120</v>
      </c>
      <c r="G22" s="6">
        <v>0</v>
      </c>
      <c r="H22" s="6">
        <v>0</v>
      </c>
      <c r="I22" s="6">
        <v>0</v>
      </c>
      <c r="J22" s="6">
        <v>0</v>
      </c>
    </row>
    <row r="23" spans="1:10" ht="22.5" customHeight="1">
      <c r="A23" s="4">
        <v>17</v>
      </c>
      <c r="B23" s="5">
        <v>2050999</v>
      </c>
      <c r="C23" s="5" t="s">
        <v>83</v>
      </c>
      <c r="D23" s="6">
        <v>963.21159999999998</v>
      </c>
      <c r="E23" s="6">
        <v>0</v>
      </c>
      <c r="F23" s="6">
        <v>963.21159999999998</v>
      </c>
      <c r="G23" s="6">
        <v>0</v>
      </c>
      <c r="H23" s="6">
        <v>0</v>
      </c>
      <c r="I23" s="6">
        <v>0</v>
      </c>
      <c r="J23" s="6">
        <v>0</v>
      </c>
    </row>
    <row r="24" spans="1:10" ht="22.5" customHeight="1">
      <c r="A24" s="4">
        <v>18</v>
      </c>
      <c r="B24" s="5">
        <v>208</v>
      </c>
      <c r="C24" s="5" t="s">
        <v>84</v>
      </c>
      <c r="D24" s="6">
        <v>371.124864</v>
      </c>
      <c r="E24" s="6">
        <v>371.124864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ht="22.5" customHeight="1">
      <c r="A25" s="4">
        <v>19</v>
      </c>
      <c r="B25" s="5">
        <v>20805</v>
      </c>
      <c r="C25" s="5" t="s">
        <v>85</v>
      </c>
      <c r="D25" s="6">
        <v>371.124864</v>
      </c>
      <c r="E25" s="6">
        <v>371.124864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22.5" customHeight="1">
      <c r="A26" s="4">
        <v>20</v>
      </c>
      <c r="B26" s="5">
        <v>2080505</v>
      </c>
      <c r="C26" s="5" t="s">
        <v>86</v>
      </c>
      <c r="D26" s="6">
        <v>247.41657599999999</v>
      </c>
      <c r="E26" s="6">
        <v>247.41657599999999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ht="22.5" customHeight="1">
      <c r="A27" s="4">
        <v>21</v>
      </c>
      <c r="B27" s="5">
        <v>2080506</v>
      </c>
      <c r="C27" s="5" t="s">
        <v>87</v>
      </c>
      <c r="D27" s="6">
        <v>123.708288</v>
      </c>
      <c r="E27" s="6">
        <v>123.708288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ht="22.5" customHeight="1">
      <c r="A28" s="4">
        <v>22</v>
      </c>
      <c r="B28" s="5">
        <v>212</v>
      </c>
      <c r="C28" s="5" t="s">
        <v>88</v>
      </c>
      <c r="D28" s="6">
        <v>4508</v>
      </c>
      <c r="E28" s="6">
        <v>0</v>
      </c>
      <c r="F28" s="6">
        <v>4508</v>
      </c>
      <c r="G28" s="6">
        <v>0</v>
      </c>
      <c r="H28" s="6">
        <v>0</v>
      </c>
      <c r="I28" s="6">
        <v>0</v>
      </c>
      <c r="J28" s="6">
        <v>0</v>
      </c>
    </row>
    <row r="29" spans="1:10" ht="22.5" customHeight="1">
      <c r="A29" s="4">
        <v>23</v>
      </c>
      <c r="B29" s="5">
        <v>21208</v>
      </c>
      <c r="C29" s="5" t="s">
        <v>89</v>
      </c>
      <c r="D29" s="6">
        <v>4508</v>
      </c>
      <c r="E29" s="6">
        <v>0</v>
      </c>
      <c r="F29" s="6">
        <v>4508</v>
      </c>
      <c r="G29" s="6">
        <v>0</v>
      </c>
      <c r="H29" s="6">
        <v>0</v>
      </c>
      <c r="I29" s="6">
        <v>0</v>
      </c>
      <c r="J29" s="6">
        <v>0</v>
      </c>
    </row>
    <row r="30" spans="1:10" ht="22.5" customHeight="1">
      <c r="A30" s="4">
        <v>24</v>
      </c>
      <c r="B30" s="5">
        <v>2120803</v>
      </c>
      <c r="C30" s="5" t="s">
        <v>90</v>
      </c>
      <c r="D30" s="6">
        <v>4508</v>
      </c>
      <c r="E30" s="6">
        <v>0</v>
      </c>
      <c r="F30" s="6">
        <v>4508</v>
      </c>
      <c r="G30" s="6">
        <v>0</v>
      </c>
      <c r="H30" s="6">
        <v>0</v>
      </c>
      <c r="I30" s="6">
        <v>0</v>
      </c>
      <c r="J30" s="6">
        <v>0</v>
      </c>
    </row>
    <row r="31" spans="1:10" ht="22.5" customHeight="1">
      <c r="A31" s="4">
        <v>25</v>
      </c>
      <c r="B31" s="5">
        <v>221</v>
      </c>
      <c r="C31" s="5" t="s">
        <v>91</v>
      </c>
      <c r="D31" s="6">
        <v>246.55199999999999</v>
      </c>
      <c r="E31" s="6">
        <v>246.55199999999999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2.5" customHeight="1">
      <c r="A32" s="4">
        <v>26</v>
      </c>
      <c r="B32" s="5">
        <v>22102</v>
      </c>
      <c r="C32" s="5" t="s">
        <v>92</v>
      </c>
      <c r="D32" s="6">
        <v>246.55199999999999</v>
      </c>
      <c r="E32" s="6">
        <v>246.55199999999999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ht="22.5" customHeight="1">
      <c r="A33" s="4">
        <v>27</v>
      </c>
      <c r="B33" s="5">
        <v>2210201</v>
      </c>
      <c r="C33" s="5" t="s">
        <v>93</v>
      </c>
      <c r="D33" s="6">
        <v>246.55199999999999</v>
      </c>
      <c r="E33" s="6">
        <v>246.55199999999999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</row>
    <row r="34" spans="1:10" ht="22.5" customHeight="1">
      <c r="A34" s="4">
        <v>28</v>
      </c>
      <c r="B34" s="5">
        <v>229</v>
      </c>
      <c r="C34" s="5" t="s">
        <v>94</v>
      </c>
      <c r="D34" s="6">
        <v>3068.7325430000001</v>
      </c>
      <c r="E34" s="6">
        <v>0</v>
      </c>
      <c r="F34" s="6">
        <v>3068.7325430000001</v>
      </c>
      <c r="G34" s="6">
        <v>0</v>
      </c>
      <c r="H34" s="6">
        <v>0</v>
      </c>
      <c r="I34" s="6">
        <v>0</v>
      </c>
      <c r="J34" s="6">
        <v>0</v>
      </c>
    </row>
    <row r="35" spans="1:10" ht="22.5" customHeight="1">
      <c r="A35" s="4">
        <v>29</v>
      </c>
      <c r="B35" s="5">
        <v>22960</v>
      </c>
      <c r="C35" s="5" t="s">
        <v>95</v>
      </c>
      <c r="D35" s="6">
        <v>3068.7325430000001</v>
      </c>
      <c r="E35" s="6">
        <v>0</v>
      </c>
      <c r="F35" s="6">
        <v>3068.7325430000001</v>
      </c>
      <c r="G35" s="6">
        <v>0</v>
      </c>
      <c r="H35" s="6">
        <v>0</v>
      </c>
      <c r="I35" s="6">
        <v>0</v>
      </c>
      <c r="J35" s="6">
        <v>0</v>
      </c>
    </row>
    <row r="36" spans="1:10" s="7" customFormat="1" ht="22.5" customHeight="1">
      <c r="A36" s="4">
        <v>30</v>
      </c>
      <c r="B36" s="5">
        <v>2296003</v>
      </c>
      <c r="C36" s="5" t="s">
        <v>96</v>
      </c>
      <c r="D36" s="6">
        <v>3068.7325430000001</v>
      </c>
      <c r="E36" s="6">
        <v>0</v>
      </c>
      <c r="F36" s="6">
        <v>3068.7325430000001</v>
      </c>
      <c r="G36" s="6">
        <v>0</v>
      </c>
      <c r="H36" s="6">
        <v>0</v>
      </c>
      <c r="I36" s="6">
        <v>0</v>
      </c>
      <c r="J36" s="6">
        <v>0</v>
      </c>
    </row>
  </sheetData>
  <mergeCells count="13">
    <mergeCell ref="A1:J1"/>
    <mergeCell ref="A2:F2"/>
    <mergeCell ref="G2:H2"/>
    <mergeCell ref="I2:J2"/>
    <mergeCell ref="G3:G4"/>
    <mergeCell ref="H3:H4"/>
    <mergeCell ref="I3:I4"/>
    <mergeCell ref="J3:J4"/>
    <mergeCell ref="F3:F4"/>
    <mergeCell ref="B3:C3"/>
    <mergeCell ref="A3:A4"/>
    <mergeCell ref="D3:D4"/>
    <mergeCell ref="E3:E4"/>
  </mergeCells>
  <phoneticPr fontId="2" type="noConversion"/>
  <pageMargins left="0.30694444444444402" right="0.30694444444444402" top="0.35763888888888901" bottom="0.35763888888888901" header="0.29861111111111099" footer="0.29861111111111099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5" sqref="F5"/>
    </sheetView>
  </sheetViews>
  <sheetFormatPr defaultColWidth="8.875" defaultRowHeight="15" customHeight="1"/>
  <cols>
    <col min="1" max="1" width="7.125" style="9" customWidth="1"/>
    <col min="2" max="2" width="24.5" style="9" customWidth="1"/>
    <col min="3" max="3" width="13.25" style="9" customWidth="1"/>
    <col min="4" max="4" width="28.75" style="9" customWidth="1"/>
    <col min="5" max="5" width="12.625" style="9" customWidth="1"/>
    <col min="6" max="6" width="21.25" style="9" customWidth="1"/>
    <col min="7" max="7" width="25.125" style="9" customWidth="1"/>
    <col min="8" max="8" width="24.875" style="9" customWidth="1"/>
  </cols>
  <sheetData>
    <row r="1" spans="1:8" s="9" customFormat="1" ht="45" customHeight="1">
      <c r="A1" s="24" t="s">
        <v>104</v>
      </c>
      <c r="B1" s="24"/>
      <c r="C1" s="24"/>
      <c r="D1" s="24"/>
      <c r="E1" s="24"/>
      <c r="F1" s="24"/>
      <c r="G1" s="24"/>
      <c r="H1" s="24"/>
    </row>
    <row r="2" spans="1:8" s="9" customFormat="1" ht="22.5" customHeight="1">
      <c r="A2" s="25" t="s">
        <v>177</v>
      </c>
      <c r="B2" s="26"/>
      <c r="C2" s="26"/>
      <c r="D2" s="26"/>
      <c r="E2" s="26"/>
      <c r="F2" s="26"/>
      <c r="G2" s="13" t="s">
        <v>172</v>
      </c>
      <c r="H2" s="14" t="s">
        <v>1</v>
      </c>
    </row>
    <row r="3" spans="1:8" s="9" customFormat="1" ht="22.5" customHeight="1">
      <c r="A3" s="27" t="s">
        <v>2</v>
      </c>
      <c r="B3" s="30" t="s">
        <v>3</v>
      </c>
      <c r="C3" s="31"/>
      <c r="D3" s="30" t="s">
        <v>4</v>
      </c>
      <c r="E3" s="31"/>
      <c r="F3" s="31"/>
      <c r="G3" s="31"/>
      <c r="H3" s="31"/>
    </row>
    <row r="4" spans="1:8" s="9" customFormat="1" ht="22.5" customHeight="1">
      <c r="A4" s="32"/>
      <c r="B4" s="3" t="s">
        <v>5</v>
      </c>
      <c r="C4" s="3" t="s">
        <v>105</v>
      </c>
      <c r="D4" s="3" t="s">
        <v>5</v>
      </c>
      <c r="E4" s="3" t="s">
        <v>55</v>
      </c>
      <c r="F4" s="3" t="s">
        <v>106</v>
      </c>
      <c r="G4" s="3" t="s">
        <v>107</v>
      </c>
      <c r="H4" s="3" t="s">
        <v>108</v>
      </c>
    </row>
    <row r="5" spans="1:8" s="9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</row>
    <row r="6" spans="1:8" s="10" customFormat="1" ht="22.5" customHeight="1">
      <c r="A6" s="4">
        <v>1</v>
      </c>
      <c r="B6" s="5" t="s">
        <v>109</v>
      </c>
      <c r="C6" s="6">
        <v>54364.299129999992</v>
      </c>
      <c r="D6" s="5" t="s">
        <v>9</v>
      </c>
      <c r="E6" s="6">
        <f t="shared" ref="E6:E35" si="0">SUM(F6,G6,H6)</f>
        <v>0</v>
      </c>
      <c r="F6" s="6">
        <v>0</v>
      </c>
      <c r="G6" s="6">
        <v>0</v>
      </c>
      <c r="H6" s="6">
        <v>0</v>
      </c>
    </row>
    <row r="7" spans="1:8" s="10" customFormat="1" ht="22.5" customHeight="1">
      <c r="A7" s="4">
        <v>2</v>
      </c>
      <c r="B7" s="5" t="s">
        <v>110</v>
      </c>
      <c r="C7" s="6">
        <v>4508</v>
      </c>
      <c r="D7" s="5" t="s">
        <v>11</v>
      </c>
      <c r="E7" s="6">
        <f t="shared" si="0"/>
        <v>0</v>
      </c>
      <c r="F7" s="6">
        <v>0</v>
      </c>
      <c r="G7" s="6">
        <v>0</v>
      </c>
      <c r="H7" s="6">
        <v>0</v>
      </c>
    </row>
    <row r="8" spans="1:8" s="10" customFormat="1" ht="22.5" customHeight="1">
      <c r="A8" s="4">
        <v>3</v>
      </c>
      <c r="B8" s="5" t="s">
        <v>111</v>
      </c>
      <c r="C8" s="6">
        <v>0</v>
      </c>
      <c r="D8" s="5" t="s">
        <v>13</v>
      </c>
      <c r="E8" s="6">
        <f t="shared" si="0"/>
        <v>0</v>
      </c>
      <c r="F8" s="6">
        <v>0</v>
      </c>
      <c r="G8" s="6">
        <v>0</v>
      </c>
      <c r="H8" s="6">
        <v>0</v>
      </c>
    </row>
    <row r="9" spans="1:8" s="10" customFormat="1" ht="22.5" customHeight="1">
      <c r="A9" s="4">
        <v>4</v>
      </c>
      <c r="B9" s="5"/>
      <c r="C9" s="6"/>
      <c r="D9" s="5" t="s">
        <v>15</v>
      </c>
      <c r="E9" s="6">
        <f t="shared" si="0"/>
        <v>0</v>
      </c>
      <c r="F9" s="6">
        <v>0</v>
      </c>
      <c r="G9" s="6">
        <v>0</v>
      </c>
      <c r="H9" s="6">
        <v>0</v>
      </c>
    </row>
    <row r="10" spans="1:8" s="10" customFormat="1" ht="22.5" customHeight="1">
      <c r="A10" s="4">
        <v>5</v>
      </c>
      <c r="B10" s="5"/>
      <c r="C10" s="6"/>
      <c r="D10" s="5" t="s">
        <v>17</v>
      </c>
      <c r="E10" s="6">
        <f t="shared" si="0"/>
        <v>55915.918165999996</v>
      </c>
      <c r="F10" s="6">
        <v>55915.918165999996</v>
      </c>
      <c r="G10" s="6">
        <v>0</v>
      </c>
      <c r="H10" s="6">
        <v>0</v>
      </c>
    </row>
    <row r="11" spans="1:8" s="10" customFormat="1" ht="22.5" customHeight="1">
      <c r="A11" s="4">
        <v>6</v>
      </c>
      <c r="B11" s="5"/>
      <c r="C11" s="6"/>
      <c r="D11" s="5" t="s">
        <v>19</v>
      </c>
      <c r="E11" s="6">
        <f t="shared" si="0"/>
        <v>0</v>
      </c>
      <c r="F11" s="6">
        <v>0</v>
      </c>
      <c r="G11" s="6">
        <v>0</v>
      </c>
      <c r="H11" s="6">
        <v>0</v>
      </c>
    </row>
    <row r="12" spans="1:8" s="10" customFormat="1" ht="22.5" customHeight="1">
      <c r="A12" s="4">
        <v>7</v>
      </c>
      <c r="B12" s="5"/>
      <c r="C12" s="6"/>
      <c r="D12" s="5" t="s">
        <v>21</v>
      </c>
      <c r="E12" s="6">
        <f t="shared" si="0"/>
        <v>0</v>
      </c>
      <c r="F12" s="6">
        <v>0</v>
      </c>
      <c r="G12" s="6">
        <v>0</v>
      </c>
      <c r="H12" s="6">
        <v>0</v>
      </c>
    </row>
    <row r="13" spans="1:8" s="10" customFormat="1" ht="22.5" customHeight="1">
      <c r="A13" s="4">
        <v>8</v>
      </c>
      <c r="B13" s="5"/>
      <c r="C13" s="6"/>
      <c r="D13" s="5" t="s">
        <v>23</v>
      </c>
      <c r="E13" s="6">
        <f t="shared" si="0"/>
        <v>371.124864</v>
      </c>
      <c r="F13" s="6">
        <v>371.124864</v>
      </c>
      <c r="G13" s="6">
        <v>0</v>
      </c>
      <c r="H13" s="6">
        <v>0</v>
      </c>
    </row>
    <row r="14" spans="1:8" s="10" customFormat="1" ht="22.5" customHeight="1">
      <c r="A14" s="4">
        <v>9</v>
      </c>
      <c r="B14" s="5"/>
      <c r="C14" s="6"/>
      <c r="D14" s="5" t="s">
        <v>25</v>
      </c>
      <c r="E14" s="6">
        <f t="shared" si="0"/>
        <v>0</v>
      </c>
      <c r="F14" s="6">
        <v>0</v>
      </c>
      <c r="G14" s="6">
        <v>0</v>
      </c>
      <c r="H14" s="6">
        <v>0</v>
      </c>
    </row>
    <row r="15" spans="1:8" s="10" customFormat="1" ht="22.5" customHeight="1">
      <c r="A15" s="4">
        <v>10</v>
      </c>
      <c r="B15" s="5"/>
      <c r="C15" s="6"/>
      <c r="D15" s="5" t="s">
        <v>26</v>
      </c>
      <c r="E15" s="6">
        <f t="shared" si="0"/>
        <v>0</v>
      </c>
      <c r="F15" s="6">
        <v>0</v>
      </c>
      <c r="G15" s="6">
        <v>0</v>
      </c>
      <c r="H15" s="6">
        <v>0</v>
      </c>
    </row>
    <row r="16" spans="1:8" s="10" customFormat="1" ht="22.5" customHeight="1">
      <c r="A16" s="4">
        <v>11</v>
      </c>
      <c r="B16" s="5"/>
      <c r="C16" s="6"/>
      <c r="D16" s="5" t="s">
        <v>27</v>
      </c>
      <c r="E16" s="6">
        <f t="shared" si="0"/>
        <v>0</v>
      </c>
      <c r="F16" s="6">
        <v>0</v>
      </c>
      <c r="G16" s="6">
        <v>0</v>
      </c>
      <c r="H16" s="6">
        <v>0</v>
      </c>
    </row>
    <row r="17" spans="1:8" s="10" customFormat="1" ht="22.5" customHeight="1">
      <c r="A17" s="4">
        <v>12</v>
      </c>
      <c r="B17" s="5"/>
      <c r="C17" s="6"/>
      <c r="D17" s="5" t="s">
        <v>28</v>
      </c>
      <c r="E17" s="6">
        <f t="shared" si="0"/>
        <v>4508</v>
      </c>
      <c r="F17" s="6">
        <v>0</v>
      </c>
      <c r="G17" s="6">
        <v>4508</v>
      </c>
      <c r="H17" s="6">
        <v>0</v>
      </c>
    </row>
    <row r="18" spans="1:8" s="10" customFormat="1" ht="22.5" customHeight="1">
      <c r="A18" s="4">
        <v>13</v>
      </c>
      <c r="B18" s="5"/>
      <c r="C18" s="6"/>
      <c r="D18" s="5" t="s">
        <v>29</v>
      </c>
      <c r="E18" s="6">
        <f t="shared" si="0"/>
        <v>0</v>
      </c>
      <c r="F18" s="6">
        <v>0</v>
      </c>
      <c r="G18" s="6">
        <v>0</v>
      </c>
      <c r="H18" s="6">
        <v>0</v>
      </c>
    </row>
    <row r="19" spans="1:8" s="10" customFormat="1" ht="22.5" customHeight="1">
      <c r="A19" s="4">
        <v>14</v>
      </c>
      <c r="B19" s="5"/>
      <c r="C19" s="6"/>
      <c r="D19" s="5" t="s">
        <v>30</v>
      </c>
      <c r="E19" s="6">
        <f t="shared" si="0"/>
        <v>0</v>
      </c>
      <c r="F19" s="6">
        <v>0</v>
      </c>
      <c r="G19" s="6">
        <v>0</v>
      </c>
      <c r="H19" s="6"/>
    </row>
    <row r="20" spans="1:8" s="10" customFormat="1" ht="22.5" customHeight="1">
      <c r="A20" s="4">
        <v>15</v>
      </c>
      <c r="B20" s="5"/>
      <c r="C20" s="6"/>
      <c r="D20" s="5" t="s">
        <v>31</v>
      </c>
      <c r="E20" s="6">
        <f t="shared" si="0"/>
        <v>0</v>
      </c>
      <c r="F20" s="6">
        <v>0</v>
      </c>
      <c r="G20" s="6">
        <v>0</v>
      </c>
      <c r="H20" s="6">
        <v>0</v>
      </c>
    </row>
    <row r="21" spans="1:8" s="10" customFormat="1" ht="22.5" customHeight="1">
      <c r="A21" s="4">
        <v>16</v>
      </c>
      <c r="B21" s="5"/>
      <c r="C21" s="6"/>
      <c r="D21" s="5" t="s">
        <v>32</v>
      </c>
      <c r="E21" s="6">
        <f t="shared" si="0"/>
        <v>0</v>
      </c>
      <c r="F21" s="6">
        <v>0</v>
      </c>
      <c r="G21" s="6">
        <v>0</v>
      </c>
      <c r="H21" s="6">
        <v>0</v>
      </c>
    </row>
    <row r="22" spans="1:8" s="10" customFormat="1" ht="22.5" customHeight="1">
      <c r="A22" s="4">
        <v>17</v>
      </c>
      <c r="B22" s="5"/>
      <c r="C22" s="6"/>
      <c r="D22" s="5" t="s">
        <v>33</v>
      </c>
      <c r="E22" s="6">
        <f t="shared" si="0"/>
        <v>0</v>
      </c>
      <c r="F22" s="6">
        <v>0</v>
      </c>
      <c r="G22" s="6">
        <v>0</v>
      </c>
      <c r="H22" s="6">
        <v>0</v>
      </c>
    </row>
    <row r="23" spans="1:8" s="10" customFormat="1" ht="22.5" customHeight="1">
      <c r="A23" s="4">
        <v>18</v>
      </c>
      <c r="B23" s="5"/>
      <c r="C23" s="6"/>
      <c r="D23" s="5" t="s">
        <v>34</v>
      </c>
      <c r="E23" s="6">
        <f t="shared" si="0"/>
        <v>0</v>
      </c>
      <c r="F23" s="6">
        <v>0</v>
      </c>
      <c r="G23" s="6">
        <v>0</v>
      </c>
      <c r="H23" s="6">
        <v>0</v>
      </c>
    </row>
    <row r="24" spans="1:8" s="10" customFormat="1" ht="22.5" customHeight="1">
      <c r="A24" s="4">
        <v>19</v>
      </c>
      <c r="B24" s="5"/>
      <c r="C24" s="6"/>
      <c r="D24" s="5" t="s">
        <v>35</v>
      </c>
      <c r="E24" s="6">
        <f t="shared" si="0"/>
        <v>0</v>
      </c>
      <c r="F24" s="6">
        <v>0</v>
      </c>
      <c r="G24" s="6">
        <v>0</v>
      </c>
      <c r="H24" s="6">
        <v>0</v>
      </c>
    </row>
    <row r="25" spans="1:8" s="10" customFormat="1" ht="22.5" customHeight="1">
      <c r="A25" s="4">
        <v>20</v>
      </c>
      <c r="B25" s="5"/>
      <c r="C25" s="6"/>
      <c r="D25" s="5" t="s">
        <v>36</v>
      </c>
      <c r="E25" s="6">
        <f t="shared" si="0"/>
        <v>246.55199999999999</v>
      </c>
      <c r="F25" s="6">
        <v>246.55199999999999</v>
      </c>
      <c r="G25" s="6">
        <v>0</v>
      </c>
      <c r="H25" s="6">
        <v>0</v>
      </c>
    </row>
    <row r="26" spans="1:8" s="10" customFormat="1" ht="22.5" customHeight="1">
      <c r="A26" s="4">
        <v>21</v>
      </c>
      <c r="B26" s="5"/>
      <c r="C26" s="6"/>
      <c r="D26" s="5" t="s">
        <v>37</v>
      </c>
      <c r="E26" s="6">
        <f t="shared" si="0"/>
        <v>0</v>
      </c>
      <c r="F26" s="6">
        <v>0</v>
      </c>
      <c r="G26" s="6">
        <v>0</v>
      </c>
      <c r="H26" s="6">
        <v>0</v>
      </c>
    </row>
    <row r="27" spans="1:8" s="10" customFormat="1" ht="22.5" customHeight="1">
      <c r="A27" s="4">
        <v>22</v>
      </c>
      <c r="B27" s="5"/>
      <c r="C27" s="6"/>
      <c r="D27" s="5" t="s">
        <v>38</v>
      </c>
      <c r="E27" s="6">
        <f t="shared" si="0"/>
        <v>0</v>
      </c>
      <c r="F27" s="6">
        <v>0</v>
      </c>
      <c r="G27" s="6">
        <v>0</v>
      </c>
      <c r="H27" s="6">
        <v>0</v>
      </c>
    </row>
    <row r="28" spans="1:8" s="10" customFormat="1" ht="22.5" customHeight="1">
      <c r="A28" s="4">
        <v>23</v>
      </c>
      <c r="B28" s="5"/>
      <c r="C28" s="6"/>
      <c r="D28" s="5" t="s">
        <v>39</v>
      </c>
      <c r="E28" s="6">
        <f t="shared" si="0"/>
        <v>0</v>
      </c>
      <c r="F28" s="6">
        <v>0</v>
      </c>
      <c r="G28" s="6">
        <v>0</v>
      </c>
      <c r="H28" s="6">
        <v>0</v>
      </c>
    </row>
    <row r="29" spans="1:8" s="10" customFormat="1" ht="22.5" customHeight="1">
      <c r="A29" s="4">
        <v>24</v>
      </c>
      <c r="B29" s="5"/>
      <c r="C29" s="6"/>
      <c r="D29" s="5" t="s">
        <v>40</v>
      </c>
      <c r="E29" s="6">
        <f t="shared" si="0"/>
        <v>0</v>
      </c>
      <c r="F29" s="6">
        <v>0</v>
      </c>
      <c r="G29" s="6">
        <v>0</v>
      </c>
      <c r="H29" s="6">
        <v>0</v>
      </c>
    </row>
    <row r="30" spans="1:8" s="10" customFormat="1" ht="22.5" customHeight="1">
      <c r="A30" s="4">
        <v>25</v>
      </c>
      <c r="B30" s="5"/>
      <c r="C30" s="6"/>
      <c r="D30" s="5" t="s">
        <v>41</v>
      </c>
      <c r="E30" s="6">
        <f t="shared" si="0"/>
        <v>3068.7325430000001</v>
      </c>
      <c r="F30" s="6">
        <v>0</v>
      </c>
      <c r="G30" s="6">
        <v>3068.7325430000001</v>
      </c>
      <c r="H30" s="6">
        <v>0</v>
      </c>
    </row>
    <row r="31" spans="1:8" s="10" customFormat="1" ht="22.5" customHeight="1">
      <c r="A31" s="4">
        <v>26</v>
      </c>
      <c r="B31" s="5"/>
      <c r="C31" s="6"/>
      <c r="D31" s="5" t="s">
        <v>42</v>
      </c>
      <c r="E31" s="6">
        <f t="shared" si="0"/>
        <v>0</v>
      </c>
      <c r="F31" s="6">
        <v>0</v>
      </c>
      <c r="G31" s="6">
        <v>0</v>
      </c>
      <c r="H31" s="6">
        <v>0</v>
      </c>
    </row>
    <row r="32" spans="1:8" s="10" customFormat="1" ht="22.5" customHeight="1">
      <c r="A32" s="4">
        <v>27</v>
      </c>
      <c r="B32" s="5"/>
      <c r="C32" s="6"/>
      <c r="D32" s="5" t="s">
        <v>43</v>
      </c>
      <c r="E32" s="6">
        <f t="shared" si="0"/>
        <v>0</v>
      </c>
      <c r="F32" s="6">
        <v>0</v>
      </c>
      <c r="G32" s="6">
        <v>0</v>
      </c>
      <c r="H32" s="6">
        <v>0</v>
      </c>
    </row>
    <row r="33" spans="1:8" s="10" customFormat="1" ht="22.5" customHeight="1">
      <c r="A33" s="4">
        <v>28</v>
      </c>
      <c r="B33" s="5"/>
      <c r="C33" s="6"/>
      <c r="D33" s="5" t="s">
        <v>44</v>
      </c>
      <c r="E33" s="6">
        <f t="shared" si="0"/>
        <v>0</v>
      </c>
      <c r="F33" s="6">
        <v>0</v>
      </c>
      <c r="G33" s="6">
        <v>0</v>
      </c>
      <c r="H33" s="6">
        <v>0</v>
      </c>
    </row>
    <row r="34" spans="1:8" s="10" customFormat="1" ht="22.5" customHeight="1">
      <c r="A34" s="4">
        <v>29</v>
      </c>
      <c r="B34" s="5"/>
      <c r="C34" s="6"/>
      <c r="D34" s="5" t="s">
        <v>45</v>
      </c>
      <c r="E34" s="6">
        <f t="shared" si="0"/>
        <v>0</v>
      </c>
      <c r="F34" s="6">
        <v>0</v>
      </c>
      <c r="G34" s="6">
        <v>0</v>
      </c>
      <c r="H34" s="6">
        <v>0</v>
      </c>
    </row>
    <row r="35" spans="1:8" s="10" customFormat="1" ht="22.5" customHeight="1">
      <c r="A35" s="4">
        <v>30</v>
      </c>
      <c r="B35" s="5"/>
      <c r="C35" s="6"/>
      <c r="D35" s="5" t="s">
        <v>46</v>
      </c>
      <c r="E35" s="6">
        <f t="shared" si="0"/>
        <v>0</v>
      </c>
      <c r="F35" s="6">
        <v>0</v>
      </c>
      <c r="G35" s="6">
        <v>0</v>
      </c>
      <c r="H35" s="6">
        <v>0</v>
      </c>
    </row>
    <row r="36" spans="1:8" s="10" customFormat="1" ht="22.5" customHeight="1">
      <c r="A36" s="4">
        <v>31</v>
      </c>
      <c r="B36" s="5" t="s">
        <v>47</v>
      </c>
      <c r="C36" s="6">
        <f>SUM(C6:C8)</f>
        <v>58872.299129999992</v>
      </c>
      <c r="D36" s="5" t="s">
        <v>48</v>
      </c>
      <c r="E36" s="6">
        <f>SUM(E6:E35)</f>
        <v>64110.327572999995</v>
      </c>
      <c r="F36" s="6">
        <f>SUM(F6:F35)</f>
        <v>56533.595029999997</v>
      </c>
      <c r="G36" s="6">
        <f>SUM(G6:G35)</f>
        <v>7576.7325430000001</v>
      </c>
      <c r="H36" s="6">
        <f>SUM(H6:H35)</f>
        <v>0</v>
      </c>
    </row>
    <row r="37" spans="1:8" s="10" customFormat="1" ht="22.5" customHeight="1">
      <c r="A37" s="4">
        <v>32</v>
      </c>
      <c r="B37" s="5" t="s">
        <v>112</v>
      </c>
      <c r="C37" s="6">
        <v>5238.0284430000002</v>
      </c>
      <c r="D37" s="5" t="s">
        <v>113</v>
      </c>
      <c r="E37" s="6"/>
      <c r="F37" s="6"/>
      <c r="G37" s="6"/>
      <c r="H37" s="6"/>
    </row>
    <row r="38" spans="1:8" s="10" customFormat="1" ht="22.5" customHeight="1">
      <c r="A38" s="4">
        <v>33</v>
      </c>
      <c r="B38" s="5" t="s">
        <v>109</v>
      </c>
      <c r="C38" s="6">
        <v>2169.2959000000001</v>
      </c>
      <c r="D38" s="5"/>
      <c r="E38" s="6"/>
      <c r="F38" s="6"/>
      <c r="G38" s="6"/>
      <c r="H38" s="6"/>
    </row>
    <row r="39" spans="1:8" s="10" customFormat="1" ht="22.5" customHeight="1">
      <c r="A39" s="4">
        <v>34</v>
      </c>
      <c r="B39" s="5" t="s">
        <v>110</v>
      </c>
      <c r="C39" s="6">
        <v>3068.7325430000001</v>
      </c>
      <c r="D39" s="5"/>
      <c r="E39" s="6"/>
      <c r="F39" s="6"/>
      <c r="G39" s="6"/>
      <c r="H39" s="6"/>
    </row>
    <row r="40" spans="1:8" s="10" customFormat="1" ht="22.5" customHeight="1">
      <c r="A40" s="4">
        <v>35</v>
      </c>
      <c r="B40" s="5" t="s">
        <v>111</v>
      </c>
      <c r="C40" s="6">
        <v>0</v>
      </c>
      <c r="D40" s="5"/>
      <c r="E40" s="6"/>
      <c r="F40" s="6"/>
      <c r="G40" s="6"/>
      <c r="H40" s="6"/>
    </row>
    <row r="41" spans="1:8" s="11" customFormat="1" ht="22.5" customHeight="1">
      <c r="A41" s="4">
        <v>36</v>
      </c>
      <c r="B41" s="4" t="s">
        <v>51</v>
      </c>
      <c r="C41" s="6">
        <f>SUM(C36:C37)</f>
        <v>64110.327572999995</v>
      </c>
      <c r="D41" s="4" t="s">
        <v>52</v>
      </c>
      <c r="E41" s="6">
        <f>SUM(E6:E35)</f>
        <v>64110.327572999995</v>
      </c>
      <c r="F41" s="6">
        <f>F36+F37</f>
        <v>56533.595029999997</v>
      </c>
      <c r="G41" s="6">
        <f>G36+G37</f>
        <v>7576.7325430000001</v>
      </c>
      <c r="H41" s="6">
        <f>H36+H37</f>
        <v>0</v>
      </c>
    </row>
    <row r="42" spans="1:8" s="10" customFormat="1" ht="22.5" customHeight="1">
      <c r="A42" s="4"/>
      <c r="B42" s="5"/>
      <c r="C42" s="16"/>
      <c r="D42" s="5"/>
      <c r="E42" s="17"/>
      <c r="F42" s="17"/>
      <c r="G42" s="17"/>
      <c r="H42" s="17"/>
    </row>
  </sheetData>
  <mergeCells count="5">
    <mergeCell ref="A1:H1"/>
    <mergeCell ref="A2:F2"/>
    <mergeCell ref="B3:C3"/>
    <mergeCell ref="D3:H3"/>
    <mergeCell ref="A3:A4"/>
  </mergeCells>
  <phoneticPr fontId="2" type="noConversion"/>
  <pageMargins left="0.18" right="0.19" top="0.56999999999999995" bottom="0.38" header="0.47" footer="0.31496062992126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topLeftCell="B1" workbookViewId="0">
      <selection activeCell="B1" sqref="A1:IV65536"/>
    </sheetView>
  </sheetViews>
  <sheetFormatPr defaultColWidth="8.875" defaultRowHeight="15" customHeight="1"/>
  <cols>
    <col min="1" max="1" width="7.125" style="2" customWidth="1"/>
    <col min="2" max="3" width="14.5" style="2" customWidth="1"/>
    <col min="4" max="5" width="11.375" style="2" customWidth="1"/>
    <col min="6" max="8" width="14.5" style="2" customWidth="1"/>
  </cols>
  <sheetData>
    <row r="1" spans="1:8" s="2" customFormat="1" ht="45" customHeight="1">
      <c r="A1" s="24" t="s">
        <v>114</v>
      </c>
      <c r="B1" s="24"/>
      <c r="C1" s="24"/>
      <c r="D1" s="24"/>
      <c r="E1" s="24"/>
      <c r="F1" s="24"/>
      <c r="G1" s="24"/>
      <c r="H1" s="24"/>
    </row>
    <row r="2" spans="1:8" s="2" customFormat="1" ht="22.5" customHeight="1">
      <c r="A2" s="25" t="s">
        <v>177</v>
      </c>
      <c r="B2" s="26"/>
      <c r="C2" s="26"/>
      <c r="D2" s="26"/>
      <c r="E2" s="26"/>
      <c r="F2" s="26"/>
      <c r="G2" s="13" t="s">
        <v>172</v>
      </c>
      <c r="H2" s="14" t="s">
        <v>1</v>
      </c>
    </row>
    <row r="3" spans="1:8" s="2" customFormat="1" ht="22.5" customHeight="1">
      <c r="A3" s="27" t="s">
        <v>2</v>
      </c>
      <c r="B3" s="27" t="s">
        <v>98</v>
      </c>
      <c r="C3" s="27"/>
      <c r="D3" s="27" t="s">
        <v>55</v>
      </c>
      <c r="E3" s="27" t="s">
        <v>99</v>
      </c>
      <c r="F3" s="27"/>
      <c r="G3" s="27"/>
      <c r="H3" s="27" t="s">
        <v>100</v>
      </c>
    </row>
    <row r="4" spans="1:8" s="2" customFormat="1" ht="22.5" customHeight="1">
      <c r="A4" s="27"/>
      <c r="B4" s="3" t="s">
        <v>58</v>
      </c>
      <c r="C4" s="3" t="s">
        <v>59</v>
      </c>
      <c r="D4" s="27"/>
      <c r="E4" s="3" t="s">
        <v>60</v>
      </c>
      <c r="F4" s="3" t="s">
        <v>115</v>
      </c>
      <c r="G4" s="3" t="s">
        <v>116</v>
      </c>
      <c r="H4" s="27"/>
    </row>
    <row r="5" spans="1:8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</row>
    <row r="6" spans="1:8" s="7" customFormat="1" ht="22.5" customHeight="1">
      <c r="A6" s="4">
        <v>1</v>
      </c>
      <c r="B6" s="5"/>
      <c r="C6" s="5" t="s">
        <v>55</v>
      </c>
      <c r="D6" s="6">
        <v>56533.595029999997</v>
      </c>
      <c r="E6" s="6">
        <v>2943.8046300000001</v>
      </c>
      <c r="F6" s="6">
        <v>2608.1817960000003</v>
      </c>
      <c r="G6" s="6">
        <v>335.62283400000001</v>
      </c>
      <c r="H6" s="6">
        <v>53589.790399999998</v>
      </c>
    </row>
    <row r="7" spans="1:8" s="7" customFormat="1" ht="22.5" customHeight="1">
      <c r="A7" s="4">
        <v>2</v>
      </c>
      <c r="B7" s="5">
        <v>205</v>
      </c>
      <c r="C7" s="5" t="s">
        <v>68</v>
      </c>
      <c r="D7" s="6">
        <v>55915.918166000003</v>
      </c>
      <c r="E7" s="6">
        <v>2326.1277660000001</v>
      </c>
      <c r="F7" s="6">
        <v>1990.5049320000001</v>
      </c>
      <c r="G7" s="6">
        <v>335.62283400000001</v>
      </c>
      <c r="H7" s="6">
        <v>53589.790399999998</v>
      </c>
    </row>
    <row r="8" spans="1:8" ht="22.5" customHeight="1">
      <c r="A8" s="4">
        <v>3</v>
      </c>
      <c r="B8" s="5">
        <v>20501</v>
      </c>
      <c r="C8" s="5" t="s">
        <v>69</v>
      </c>
      <c r="D8" s="6">
        <v>2418.1277660000001</v>
      </c>
      <c r="E8" s="6">
        <v>2326.1277660000001</v>
      </c>
      <c r="F8" s="6">
        <v>1990.5049320000001</v>
      </c>
      <c r="G8" s="6">
        <v>335.62283400000001</v>
      </c>
      <c r="H8" s="6">
        <v>92</v>
      </c>
    </row>
    <row r="9" spans="1:8" ht="22.5" customHeight="1">
      <c r="A9" s="4">
        <v>4</v>
      </c>
      <c r="B9" s="5">
        <v>2050101</v>
      </c>
      <c r="C9" s="5" t="s">
        <v>70</v>
      </c>
      <c r="D9" s="6">
        <v>2354.1277660000001</v>
      </c>
      <c r="E9" s="6">
        <v>2326.1277660000001</v>
      </c>
      <c r="F9" s="6">
        <v>1990.5049320000001</v>
      </c>
      <c r="G9" s="6">
        <v>335.62283400000001</v>
      </c>
      <c r="H9" s="6">
        <v>28</v>
      </c>
    </row>
    <row r="10" spans="1:8" ht="22.5" customHeight="1">
      <c r="A10" s="4">
        <v>5</v>
      </c>
      <c r="B10" s="5">
        <v>2050199</v>
      </c>
      <c r="C10" s="5" t="s">
        <v>71</v>
      </c>
      <c r="D10" s="6">
        <v>64</v>
      </c>
      <c r="E10" s="6">
        <v>0</v>
      </c>
      <c r="F10" s="6">
        <v>0</v>
      </c>
      <c r="G10" s="6">
        <v>0</v>
      </c>
      <c r="H10" s="6">
        <v>64</v>
      </c>
    </row>
    <row r="11" spans="1:8" ht="22.5" customHeight="1">
      <c r="A11" s="4">
        <v>6</v>
      </c>
      <c r="B11" s="5">
        <v>20502</v>
      </c>
      <c r="C11" s="5" t="s">
        <v>72</v>
      </c>
      <c r="D11" s="6">
        <v>50057.128799999999</v>
      </c>
      <c r="E11" s="6">
        <v>0</v>
      </c>
      <c r="F11" s="6">
        <v>0</v>
      </c>
      <c r="G11" s="6">
        <v>0</v>
      </c>
      <c r="H11" s="6">
        <v>50057.128799999999</v>
      </c>
    </row>
    <row r="12" spans="1:8" ht="22.5" customHeight="1">
      <c r="A12" s="4">
        <v>7</v>
      </c>
      <c r="B12" s="5">
        <v>2050201</v>
      </c>
      <c r="C12" s="5" t="s">
        <v>73</v>
      </c>
      <c r="D12" s="6">
        <v>9203.7477999999992</v>
      </c>
      <c r="E12" s="6">
        <v>0</v>
      </c>
      <c r="F12" s="6">
        <v>0</v>
      </c>
      <c r="G12" s="6">
        <v>0</v>
      </c>
      <c r="H12" s="6">
        <v>9203.7477999999992</v>
      </c>
    </row>
    <row r="13" spans="1:8" ht="22.5" customHeight="1">
      <c r="A13" s="4">
        <v>8</v>
      </c>
      <c r="B13" s="5">
        <v>2050202</v>
      </c>
      <c r="C13" s="5" t="s">
        <v>74</v>
      </c>
      <c r="D13" s="6">
        <v>22624.662499999999</v>
      </c>
      <c r="E13" s="6">
        <v>0</v>
      </c>
      <c r="F13" s="6">
        <v>0</v>
      </c>
      <c r="G13" s="6">
        <v>0</v>
      </c>
      <c r="H13" s="6">
        <v>22624.662499999999</v>
      </c>
    </row>
    <row r="14" spans="1:8" ht="22.5" customHeight="1">
      <c r="A14" s="4">
        <v>9</v>
      </c>
      <c r="B14" s="5">
        <v>2050203</v>
      </c>
      <c r="C14" s="5" t="s">
        <v>75</v>
      </c>
      <c r="D14" s="6">
        <v>13064.807500000001</v>
      </c>
      <c r="E14" s="6">
        <v>0</v>
      </c>
      <c r="F14" s="6">
        <v>0</v>
      </c>
      <c r="G14" s="6">
        <v>0</v>
      </c>
      <c r="H14" s="6">
        <v>13064.807500000001</v>
      </c>
    </row>
    <row r="15" spans="1:8" ht="22.5" customHeight="1">
      <c r="A15" s="4">
        <v>10</v>
      </c>
      <c r="B15" s="5">
        <v>2050204</v>
      </c>
      <c r="C15" s="5" t="s">
        <v>76</v>
      </c>
      <c r="D15" s="6">
        <v>794</v>
      </c>
      <c r="E15" s="6">
        <v>0</v>
      </c>
      <c r="F15" s="6">
        <v>0</v>
      </c>
      <c r="G15" s="6">
        <v>0</v>
      </c>
      <c r="H15" s="6">
        <v>794</v>
      </c>
    </row>
    <row r="16" spans="1:8" ht="22.5" customHeight="1">
      <c r="A16" s="4">
        <v>11</v>
      </c>
      <c r="B16" s="5">
        <v>2050205</v>
      </c>
      <c r="C16" s="5" t="s">
        <v>77</v>
      </c>
      <c r="D16" s="6">
        <v>8</v>
      </c>
      <c r="E16" s="6">
        <v>0</v>
      </c>
      <c r="F16" s="6">
        <v>0</v>
      </c>
      <c r="G16" s="6">
        <v>0</v>
      </c>
      <c r="H16" s="6">
        <v>8</v>
      </c>
    </row>
    <row r="17" spans="1:8" ht="22.5" customHeight="1">
      <c r="A17" s="4">
        <v>12</v>
      </c>
      <c r="B17" s="5">
        <v>2050299</v>
      </c>
      <c r="C17" s="5" t="s">
        <v>78</v>
      </c>
      <c r="D17" s="6">
        <v>4361.9110000000001</v>
      </c>
      <c r="E17" s="6">
        <v>0</v>
      </c>
      <c r="F17" s="6">
        <v>0</v>
      </c>
      <c r="G17" s="6">
        <v>0</v>
      </c>
      <c r="H17" s="6">
        <v>4361.9110000000001</v>
      </c>
    </row>
    <row r="18" spans="1:8" ht="22.5" customHeight="1">
      <c r="A18" s="4">
        <v>13</v>
      </c>
      <c r="B18" s="5">
        <v>20503</v>
      </c>
      <c r="C18" s="5" t="s">
        <v>79</v>
      </c>
      <c r="D18" s="6">
        <v>2357.4499999999998</v>
      </c>
      <c r="E18" s="6">
        <v>0</v>
      </c>
      <c r="F18" s="6">
        <v>0</v>
      </c>
      <c r="G18" s="6">
        <v>0</v>
      </c>
      <c r="H18" s="6">
        <v>2357.4499999999998</v>
      </c>
    </row>
    <row r="19" spans="1:8" ht="22.5" customHeight="1">
      <c r="A19" s="4">
        <v>14</v>
      </c>
      <c r="B19" s="5">
        <v>2050302</v>
      </c>
      <c r="C19" s="5" t="s">
        <v>80</v>
      </c>
      <c r="D19" s="6">
        <v>1987.25</v>
      </c>
      <c r="E19" s="6">
        <v>0</v>
      </c>
      <c r="F19" s="6">
        <v>0</v>
      </c>
      <c r="G19" s="6">
        <v>0</v>
      </c>
      <c r="H19" s="6">
        <v>1987.25</v>
      </c>
    </row>
    <row r="20" spans="1:8" ht="22.5" customHeight="1">
      <c r="A20" s="4">
        <v>15</v>
      </c>
      <c r="B20" s="5">
        <v>2050303</v>
      </c>
      <c r="C20" s="5" t="s">
        <v>81</v>
      </c>
      <c r="D20" s="6">
        <v>370.2</v>
      </c>
      <c r="E20" s="6">
        <v>0</v>
      </c>
      <c r="F20" s="6">
        <v>0</v>
      </c>
      <c r="G20" s="6">
        <v>0</v>
      </c>
      <c r="H20" s="6">
        <v>370.2</v>
      </c>
    </row>
    <row r="21" spans="1:8" ht="22.5" customHeight="1">
      <c r="A21" s="4">
        <v>16</v>
      </c>
      <c r="B21" s="5">
        <v>20509</v>
      </c>
      <c r="C21" s="5" t="s">
        <v>82</v>
      </c>
      <c r="D21" s="6">
        <v>1083.2116000000001</v>
      </c>
      <c r="E21" s="6">
        <v>0</v>
      </c>
      <c r="F21" s="6">
        <v>0</v>
      </c>
      <c r="G21" s="6">
        <v>0</v>
      </c>
      <c r="H21" s="6">
        <v>1083.2116000000001</v>
      </c>
    </row>
    <row r="22" spans="1:8" ht="22.5" customHeight="1">
      <c r="A22" s="4">
        <v>17</v>
      </c>
      <c r="B22" s="5">
        <v>2050903</v>
      </c>
      <c r="C22" s="5" t="s">
        <v>173</v>
      </c>
      <c r="D22" s="6">
        <v>120</v>
      </c>
      <c r="E22" s="6">
        <v>0</v>
      </c>
      <c r="F22" s="6">
        <v>0</v>
      </c>
      <c r="G22" s="6">
        <v>0</v>
      </c>
      <c r="H22" s="6">
        <v>120</v>
      </c>
    </row>
    <row r="23" spans="1:8" ht="22.5" customHeight="1">
      <c r="A23" s="4">
        <v>18</v>
      </c>
      <c r="B23" s="5">
        <v>2050999</v>
      </c>
      <c r="C23" s="5" t="s">
        <v>83</v>
      </c>
      <c r="D23" s="6">
        <v>963.21159999999998</v>
      </c>
      <c r="E23" s="6">
        <v>0</v>
      </c>
      <c r="F23" s="6">
        <v>0</v>
      </c>
      <c r="G23" s="6">
        <v>0</v>
      </c>
      <c r="H23" s="6">
        <v>963.21159999999998</v>
      </c>
    </row>
    <row r="24" spans="1:8" ht="22.5" customHeight="1">
      <c r="A24" s="4">
        <v>19</v>
      </c>
      <c r="B24" s="5">
        <v>208</v>
      </c>
      <c r="C24" s="5" t="s">
        <v>84</v>
      </c>
      <c r="D24" s="6">
        <v>371.124864</v>
      </c>
      <c r="E24" s="6">
        <v>371.124864</v>
      </c>
      <c r="F24" s="6">
        <v>371.124864</v>
      </c>
      <c r="G24" s="6">
        <v>0</v>
      </c>
      <c r="H24" s="6">
        <v>0</v>
      </c>
    </row>
    <row r="25" spans="1:8" ht="22.5" customHeight="1">
      <c r="A25" s="4">
        <v>20</v>
      </c>
      <c r="B25" s="5">
        <v>20805</v>
      </c>
      <c r="C25" s="5" t="s">
        <v>85</v>
      </c>
      <c r="D25" s="6">
        <v>371.124864</v>
      </c>
      <c r="E25" s="6">
        <v>371.124864</v>
      </c>
      <c r="F25" s="6">
        <v>371.124864</v>
      </c>
      <c r="G25" s="6">
        <v>0</v>
      </c>
      <c r="H25" s="6">
        <v>0</v>
      </c>
    </row>
    <row r="26" spans="1:8" ht="22.5" customHeight="1">
      <c r="A26" s="4">
        <v>21</v>
      </c>
      <c r="B26" s="5">
        <v>2080505</v>
      </c>
      <c r="C26" s="5" t="s">
        <v>86</v>
      </c>
      <c r="D26" s="6">
        <v>247.41657599999999</v>
      </c>
      <c r="E26" s="6">
        <v>247.41657599999999</v>
      </c>
      <c r="F26" s="6">
        <v>247.41657599999999</v>
      </c>
      <c r="G26" s="6">
        <v>0</v>
      </c>
      <c r="H26" s="6">
        <v>0</v>
      </c>
    </row>
    <row r="27" spans="1:8" ht="22.5" customHeight="1">
      <c r="A27" s="4">
        <v>22</v>
      </c>
      <c r="B27" s="5">
        <v>2080506</v>
      </c>
      <c r="C27" s="5" t="s">
        <v>87</v>
      </c>
      <c r="D27" s="6">
        <v>123.708288</v>
      </c>
      <c r="E27" s="6">
        <v>123.708288</v>
      </c>
      <c r="F27" s="6">
        <v>123.708288</v>
      </c>
      <c r="G27" s="6">
        <v>0</v>
      </c>
      <c r="H27" s="6">
        <v>0</v>
      </c>
    </row>
    <row r="28" spans="1:8" ht="22.5" customHeight="1">
      <c r="A28" s="4">
        <v>23</v>
      </c>
      <c r="B28" s="5">
        <v>221</v>
      </c>
      <c r="C28" s="5" t="s">
        <v>91</v>
      </c>
      <c r="D28" s="6">
        <v>246.55199999999999</v>
      </c>
      <c r="E28" s="6">
        <v>246.55199999999999</v>
      </c>
      <c r="F28" s="6">
        <v>246.55199999999999</v>
      </c>
      <c r="G28" s="6">
        <v>0</v>
      </c>
      <c r="H28" s="6">
        <v>0</v>
      </c>
    </row>
    <row r="29" spans="1:8" ht="22.5" customHeight="1">
      <c r="A29" s="4">
        <v>24</v>
      </c>
      <c r="B29" s="5">
        <v>22102</v>
      </c>
      <c r="C29" s="5" t="s">
        <v>92</v>
      </c>
      <c r="D29" s="6">
        <v>246.55199999999999</v>
      </c>
      <c r="E29" s="6">
        <v>246.55199999999999</v>
      </c>
      <c r="F29" s="6">
        <v>246.55199999999999</v>
      </c>
      <c r="G29" s="6">
        <v>0</v>
      </c>
      <c r="H29" s="6">
        <v>0</v>
      </c>
    </row>
    <row r="30" spans="1:8" s="7" customFormat="1" ht="22.5" customHeight="1">
      <c r="A30" s="4">
        <v>25</v>
      </c>
      <c r="B30" s="5">
        <v>2210201</v>
      </c>
      <c r="C30" s="5" t="s">
        <v>93</v>
      </c>
      <c r="D30" s="6">
        <v>246.55199999999999</v>
      </c>
      <c r="E30" s="6">
        <v>246.55199999999999</v>
      </c>
      <c r="F30" s="6">
        <v>246.55199999999999</v>
      </c>
      <c r="G30" s="6">
        <v>0</v>
      </c>
      <c r="H30" s="6">
        <v>0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2" type="noConversion"/>
  <pageMargins left="0.7" right="0.26" top="0.8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I5" sqref="I5"/>
    </sheetView>
  </sheetViews>
  <sheetFormatPr defaultColWidth="8.875" defaultRowHeight="15" customHeight="1"/>
  <cols>
    <col min="1" max="1" width="7.125" style="2" customWidth="1"/>
    <col min="2" max="6" width="16.625" style="2" customWidth="1"/>
  </cols>
  <sheetData>
    <row r="1" spans="1:6" s="12" customFormat="1" ht="45" customHeight="1">
      <c r="A1" s="24" t="s">
        <v>117</v>
      </c>
      <c r="B1" s="24"/>
      <c r="C1" s="24"/>
      <c r="D1" s="24"/>
      <c r="E1" s="24"/>
      <c r="F1" s="24"/>
    </row>
    <row r="2" spans="1:6" s="2" customFormat="1" ht="22.5" customHeight="1">
      <c r="A2" s="25" t="s">
        <v>177</v>
      </c>
      <c r="B2" s="26"/>
      <c r="C2" s="26"/>
      <c r="D2" s="26"/>
      <c r="E2" s="13" t="s">
        <v>172</v>
      </c>
      <c r="F2" s="14" t="s">
        <v>1</v>
      </c>
    </row>
    <row r="3" spans="1:6" s="2" customFormat="1" ht="22.5" customHeight="1">
      <c r="A3" s="27" t="s">
        <v>2</v>
      </c>
      <c r="B3" s="27" t="s">
        <v>118</v>
      </c>
      <c r="C3" s="27"/>
      <c r="D3" s="27" t="s">
        <v>119</v>
      </c>
      <c r="E3" s="27"/>
      <c r="F3" s="27"/>
    </row>
    <row r="4" spans="1:6" s="2" customFormat="1" ht="22.5" customHeight="1">
      <c r="A4" s="27"/>
      <c r="B4" s="3" t="s">
        <v>58</v>
      </c>
      <c r="C4" s="3" t="s">
        <v>59</v>
      </c>
      <c r="D4" s="3" t="s">
        <v>55</v>
      </c>
      <c r="E4" s="3" t="s">
        <v>115</v>
      </c>
      <c r="F4" s="3" t="s">
        <v>116</v>
      </c>
    </row>
    <row r="5" spans="1:6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s="7" customFormat="1" ht="22.5" customHeight="1">
      <c r="A6" s="4">
        <v>1</v>
      </c>
      <c r="B6" s="5"/>
      <c r="C6" s="5" t="s">
        <v>55</v>
      </c>
      <c r="D6" s="6">
        <v>2943.8046300000001</v>
      </c>
      <c r="E6" s="6">
        <v>2608.1817960000003</v>
      </c>
      <c r="F6" s="6">
        <v>335.62283400000001</v>
      </c>
    </row>
    <row r="7" spans="1:6" s="7" customFormat="1" ht="22.5" customHeight="1">
      <c r="A7" s="4">
        <v>2</v>
      </c>
      <c r="B7" s="5">
        <v>301</v>
      </c>
      <c r="C7" s="5" t="s">
        <v>120</v>
      </c>
      <c r="D7" s="6">
        <v>2622.5023919999999</v>
      </c>
      <c r="E7" s="6">
        <v>2567.5023919999999</v>
      </c>
      <c r="F7" s="6">
        <v>55</v>
      </c>
    </row>
    <row r="8" spans="1:6" ht="22.5" customHeight="1">
      <c r="A8" s="4">
        <v>3</v>
      </c>
      <c r="B8" s="5">
        <v>30101</v>
      </c>
      <c r="C8" s="5" t="s">
        <v>121</v>
      </c>
      <c r="D8" s="6">
        <v>523.01639999999998</v>
      </c>
      <c r="E8" s="6">
        <v>523.01639999999998</v>
      </c>
      <c r="F8" s="6">
        <v>0</v>
      </c>
    </row>
    <row r="9" spans="1:6" ht="22.5" customHeight="1">
      <c r="A9" s="4">
        <v>4</v>
      </c>
      <c r="B9" s="5">
        <v>30102</v>
      </c>
      <c r="C9" s="5" t="s">
        <v>122</v>
      </c>
      <c r="D9" s="6">
        <v>345.0444</v>
      </c>
      <c r="E9" s="6">
        <v>345.0444</v>
      </c>
      <c r="F9" s="6">
        <v>0</v>
      </c>
    </row>
    <row r="10" spans="1:6" ht="22.5" customHeight="1">
      <c r="A10" s="4">
        <v>5</v>
      </c>
      <c r="B10" s="5">
        <v>30103</v>
      </c>
      <c r="C10" s="5" t="s">
        <v>123</v>
      </c>
      <c r="D10" s="6">
        <v>13.7303</v>
      </c>
      <c r="E10" s="6">
        <v>13.7303</v>
      </c>
      <c r="F10" s="6">
        <v>0</v>
      </c>
    </row>
    <row r="11" spans="1:6" ht="22.5" customHeight="1">
      <c r="A11" s="4">
        <v>6</v>
      </c>
      <c r="B11" s="5">
        <v>30106</v>
      </c>
      <c r="C11" s="5" t="s">
        <v>124</v>
      </c>
      <c r="D11" s="6">
        <v>55</v>
      </c>
      <c r="E11" s="6">
        <v>0</v>
      </c>
      <c r="F11" s="6">
        <v>55</v>
      </c>
    </row>
    <row r="12" spans="1:6" ht="22.5" customHeight="1">
      <c r="A12" s="4">
        <v>7</v>
      </c>
      <c r="B12" s="5">
        <v>30107</v>
      </c>
      <c r="C12" s="5" t="s">
        <v>125</v>
      </c>
      <c r="D12" s="6">
        <v>943.60440000000006</v>
      </c>
      <c r="E12" s="6">
        <v>943.60440000000006</v>
      </c>
      <c r="F12" s="6">
        <v>0</v>
      </c>
    </row>
    <row r="13" spans="1:6" ht="22.5" customHeight="1">
      <c r="A13" s="4">
        <v>8</v>
      </c>
      <c r="B13" s="5">
        <v>30108</v>
      </c>
      <c r="C13" s="5" t="s">
        <v>126</v>
      </c>
      <c r="D13" s="6">
        <v>247.41657599999999</v>
      </c>
      <c r="E13" s="6">
        <v>247.41657599999999</v>
      </c>
      <c r="F13" s="6">
        <v>0</v>
      </c>
    </row>
    <row r="14" spans="1:6" ht="22.5" customHeight="1">
      <c r="A14" s="4">
        <v>9</v>
      </c>
      <c r="B14" s="5">
        <v>30109</v>
      </c>
      <c r="C14" s="5" t="s">
        <v>127</v>
      </c>
      <c r="D14" s="6">
        <v>123.708288</v>
      </c>
      <c r="E14" s="6">
        <v>123.708288</v>
      </c>
      <c r="F14" s="6">
        <v>0</v>
      </c>
    </row>
    <row r="15" spans="1:6" ht="22.5" customHeight="1">
      <c r="A15" s="4">
        <v>10</v>
      </c>
      <c r="B15" s="5">
        <v>30110</v>
      </c>
      <c r="C15" s="5" t="s">
        <v>128</v>
      </c>
      <c r="D15" s="6">
        <v>112.88388</v>
      </c>
      <c r="E15" s="6">
        <v>112.88388</v>
      </c>
      <c r="F15" s="6">
        <v>0</v>
      </c>
    </row>
    <row r="16" spans="1:6" ht="22.5" customHeight="1">
      <c r="A16" s="4">
        <v>11</v>
      </c>
      <c r="B16" s="5">
        <v>30112</v>
      </c>
      <c r="C16" s="5" t="s">
        <v>129</v>
      </c>
      <c r="D16" s="6">
        <v>11.546148000000001</v>
      </c>
      <c r="E16" s="6">
        <v>11.546148000000001</v>
      </c>
      <c r="F16" s="6">
        <v>0</v>
      </c>
    </row>
    <row r="17" spans="1:6" ht="22.5" customHeight="1">
      <c r="A17" s="4">
        <v>12</v>
      </c>
      <c r="B17" s="5">
        <v>30113</v>
      </c>
      <c r="C17" s="5" t="s">
        <v>93</v>
      </c>
      <c r="D17" s="6">
        <v>246.55199999999999</v>
      </c>
      <c r="E17" s="6">
        <v>246.55199999999999</v>
      </c>
      <c r="F17" s="6">
        <v>0</v>
      </c>
    </row>
    <row r="18" spans="1:6" ht="22.5" customHeight="1">
      <c r="A18" s="4">
        <v>13</v>
      </c>
      <c r="B18" s="5">
        <v>302</v>
      </c>
      <c r="C18" s="5" t="s">
        <v>131</v>
      </c>
      <c r="D18" s="6">
        <v>271.62283400000001</v>
      </c>
      <c r="E18" s="6">
        <v>0</v>
      </c>
      <c r="F18" s="6">
        <v>271.62283400000001</v>
      </c>
    </row>
    <row r="19" spans="1:6" ht="22.5" customHeight="1">
      <c r="A19" s="4">
        <v>14</v>
      </c>
      <c r="B19" s="5">
        <v>30201</v>
      </c>
      <c r="C19" s="5" t="s">
        <v>132</v>
      </c>
      <c r="D19" s="6">
        <v>40</v>
      </c>
      <c r="E19" s="6">
        <v>0</v>
      </c>
      <c r="F19" s="6">
        <v>40</v>
      </c>
    </row>
    <row r="20" spans="1:6" ht="22.5" customHeight="1">
      <c r="A20" s="4">
        <v>15</v>
      </c>
      <c r="B20" s="5">
        <v>30202</v>
      </c>
      <c r="C20" s="5" t="s">
        <v>133</v>
      </c>
      <c r="D20" s="6">
        <v>8</v>
      </c>
      <c r="E20" s="6">
        <v>0</v>
      </c>
      <c r="F20" s="6">
        <v>8</v>
      </c>
    </row>
    <row r="21" spans="1:6" ht="22.5" customHeight="1">
      <c r="A21" s="4">
        <v>16</v>
      </c>
      <c r="B21" s="5">
        <v>30207</v>
      </c>
      <c r="C21" s="5" t="s">
        <v>134</v>
      </c>
      <c r="D21" s="6">
        <v>18.00001</v>
      </c>
      <c r="E21" s="6">
        <v>0</v>
      </c>
      <c r="F21" s="6">
        <v>18.00001</v>
      </c>
    </row>
    <row r="22" spans="1:6" ht="22.5" customHeight="1">
      <c r="A22" s="4">
        <v>17</v>
      </c>
      <c r="B22" s="5">
        <v>30211</v>
      </c>
      <c r="C22" s="5" t="s">
        <v>135</v>
      </c>
      <c r="D22" s="6">
        <v>30</v>
      </c>
      <c r="E22" s="6">
        <v>0</v>
      </c>
      <c r="F22" s="6">
        <v>30</v>
      </c>
    </row>
    <row r="23" spans="1:6" ht="22.5" customHeight="1">
      <c r="A23" s="4">
        <v>18</v>
      </c>
      <c r="B23" s="5">
        <v>30212</v>
      </c>
      <c r="C23" s="5" t="s">
        <v>136</v>
      </c>
      <c r="D23" s="6">
        <v>3.9</v>
      </c>
      <c r="E23" s="6">
        <v>0</v>
      </c>
      <c r="F23" s="6">
        <v>3.9</v>
      </c>
    </row>
    <row r="24" spans="1:6" ht="22.5" customHeight="1">
      <c r="A24" s="4">
        <v>19</v>
      </c>
      <c r="B24" s="5">
        <v>30213</v>
      </c>
      <c r="C24" s="5" t="s">
        <v>137</v>
      </c>
      <c r="D24" s="6">
        <v>2</v>
      </c>
      <c r="E24" s="6">
        <v>0</v>
      </c>
      <c r="F24" s="6">
        <v>2</v>
      </c>
    </row>
    <row r="25" spans="1:6" ht="22.5" customHeight="1">
      <c r="A25" s="4">
        <v>20</v>
      </c>
      <c r="B25" s="5">
        <v>30214</v>
      </c>
      <c r="C25" s="5" t="s">
        <v>138</v>
      </c>
      <c r="D25" s="6">
        <v>5</v>
      </c>
      <c r="E25" s="6">
        <v>0</v>
      </c>
      <c r="F25" s="6">
        <v>5</v>
      </c>
    </row>
    <row r="26" spans="1:6" ht="22.5" customHeight="1">
      <c r="A26" s="4">
        <v>21</v>
      </c>
      <c r="B26" s="5">
        <v>30215</v>
      </c>
      <c r="C26" s="5" t="s">
        <v>139</v>
      </c>
      <c r="D26" s="6">
        <v>2</v>
      </c>
      <c r="E26" s="6">
        <v>0</v>
      </c>
      <c r="F26" s="6">
        <v>2</v>
      </c>
    </row>
    <row r="27" spans="1:6" ht="22.5" customHeight="1">
      <c r="A27" s="4">
        <v>22</v>
      </c>
      <c r="B27" s="5">
        <v>30216</v>
      </c>
      <c r="C27" s="5" t="s">
        <v>140</v>
      </c>
      <c r="D27" s="6">
        <v>7</v>
      </c>
      <c r="E27" s="6">
        <v>0</v>
      </c>
      <c r="F27" s="6">
        <v>7</v>
      </c>
    </row>
    <row r="28" spans="1:6" ht="22.5" customHeight="1">
      <c r="A28" s="4">
        <v>23</v>
      </c>
      <c r="B28" s="5">
        <v>30217</v>
      </c>
      <c r="C28" s="5" t="s">
        <v>141</v>
      </c>
      <c r="D28" s="6">
        <v>3</v>
      </c>
      <c r="E28" s="6">
        <v>0</v>
      </c>
      <c r="F28" s="6">
        <v>3</v>
      </c>
    </row>
    <row r="29" spans="1:6" ht="22.5" customHeight="1">
      <c r="A29" s="4">
        <v>24</v>
      </c>
      <c r="B29" s="5">
        <v>30226</v>
      </c>
      <c r="C29" s="5" t="s">
        <v>142</v>
      </c>
      <c r="D29" s="6">
        <v>9</v>
      </c>
      <c r="E29" s="6">
        <v>0</v>
      </c>
      <c r="F29" s="6">
        <v>9</v>
      </c>
    </row>
    <row r="30" spans="1:6" ht="22.5" customHeight="1">
      <c r="A30" s="4">
        <v>25</v>
      </c>
      <c r="B30" s="5">
        <v>30228</v>
      </c>
      <c r="C30" s="5" t="s">
        <v>144</v>
      </c>
      <c r="D30" s="6">
        <v>21.058824000000001</v>
      </c>
      <c r="E30" s="6">
        <v>0</v>
      </c>
      <c r="F30" s="6">
        <v>21.058824000000001</v>
      </c>
    </row>
    <row r="31" spans="1:6" ht="22.5" customHeight="1">
      <c r="A31" s="4">
        <v>26</v>
      </c>
      <c r="B31" s="5">
        <v>30231</v>
      </c>
      <c r="C31" s="5" t="s">
        <v>145</v>
      </c>
      <c r="D31" s="6">
        <v>5</v>
      </c>
      <c r="E31" s="6">
        <v>0</v>
      </c>
      <c r="F31" s="6">
        <v>5</v>
      </c>
    </row>
    <row r="32" spans="1:6" ht="22.5" customHeight="1">
      <c r="A32" s="4">
        <v>27</v>
      </c>
      <c r="B32" s="5">
        <v>30239</v>
      </c>
      <c r="C32" s="5" t="s">
        <v>146</v>
      </c>
      <c r="D32" s="6">
        <v>71.963999999999999</v>
      </c>
      <c r="E32" s="6">
        <v>0</v>
      </c>
      <c r="F32" s="6">
        <v>71.963999999999999</v>
      </c>
    </row>
    <row r="33" spans="1:6" ht="22.5" customHeight="1">
      <c r="A33" s="4">
        <v>28</v>
      </c>
      <c r="B33" s="5">
        <v>30299</v>
      </c>
      <c r="C33" s="5" t="s">
        <v>147</v>
      </c>
      <c r="D33" s="6">
        <v>45.7</v>
      </c>
      <c r="E33" s="6">
        <v>0</v>
      </c>
      <c r="F33" s="6">
        <v>45.7</v>
      </c>
    </row>
    <row r="34" spans="1:6" ht="22.5" customHeight="1">
      <c r="A34" s="4">
        <v>29</v>
      </c>
      <c r="B34" s="5">
        <v>303</v>
      </c>
      <c r="C34" s="5" t="s">
        <v>148</v>
      </c>
      <c r="D34" s="6">
        <v>45.679403999999998</v>
      </c>
      <c r="E34" s="6">
        <v>40.679403999999998</v>
      </c>
      <c r="F34" s="6">
        <v>5</v>
      </c>
    </row>
    <row r="35" spans="1:6" ht="22.5" customHeight="1">
      <c r="A35" s="4">
        <v>30</v>
      </c>
      <c r="B35" s="5">
        <v>30305</v>
      </c>
      <c r="C35" s="5" t="s">
        <v>149</v>
      </c>
      <c r="D35" s="6">
        <v>2.0064000000000002</v>
      </c>
      <c r="E35" s="6">
        <v>2.0064000000000002</v>
      </c>
      <c r="F35" s="6">
        <v>0</v>
      </c>
    </row>
    <row r="36" spans="1:6" ht="22.5" customHeight="1">
      <c r="A36" s="4">
        <v>31</v>
      </c>
      <c r="B36" s="5">
        <v>30307</v>
      </c>
      <c r="C36" s="5" t="s">
        <v>174</v>
      </c>
      <c r="D36" s="6">
        <v>38.673003999999999</v>
      </c>
      <c r="E36" s="6">
        <v>38.673003999999999</v>
      </c>
      <c r="F36" s="6">
        <v>0</v>
      </c>
    </row>
    <row r="37" spans="1:6" ht="22.5" customHeight="1">
      <c r="A37" s="4">
        <v>32</v>
      </c>
      <c r="B37" s="5">
        <v>30399</v>
      </c>
      <c r="C37" s="5" t="s">
        <v>150</v>
      </c>
      <c r="D37" s="6">
        <v>5</v>
      </c>
      <c r="E37" s="6">
        <v>0</v>
      </c>
      <c r="F37" s="6">
        <v>5</v>
      </c>
    </row>
    <row r="38" spans="1:6" ht="22.5" customHeight="1">
      <c r="A38" s="4">
        <v>33</v>
      </c>
      <c r="B38" s="5">
        <v>310</v>
      </c>
      <c r="C38" s="5" t="s">
        <v>152</v>
      </c>
      <c r="D38" s="6">
        <v>4</v>
      </c>
      <c r="E38" s="6">
        <v>0</v>
      </c>
      <c r="F38" s="6">
        <v>4</v>
      </c>
    </row>
    <row r="39" spans="1:6" s="7" customFormat="1" ht="22.5" customHeight="1">
      <c r="A39" s="4">
        <v>34</v>
      </c>
      <c r="B39" s="5">
        <v>31002</v>
      </c>
      <c r="C39" s="5" t="s">
        <v>151</v>
      </c>
      <c r="D39" s="6">
        <v>4</v>
      </c>
      <c r="E39" s="6">
        <v>0</v>
      </c>
      <c r="F39" s="6">
        <v>4</v>
      </c>
    </row>
  </sheetData>
  <mergeCells count="5">
    <mergeCell ref="A1:F1"/>
    <mergeCell ref="A2:D2"/>
    <mergeCell ref="B3:C3"/>
    <mergeCell ref="D3:F3"/>
    <mergeCell ref="A3:A4"/>
  </mergeCells>
  <phoneticPr fontId="2" type="noConversion"/>
  <pageMargins left="0.62" right="0.4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I11" sqref="I11"/>
    </sheetView>
  </sheetViews>
  <sheetFormatPr defaultColWidth="8.875" defaultRowHeight="15" customHeight="1"/>
  <cols>
    <col min="1" max="1" width="7.125" style="2" customWidth="1"/>
    <col min="2" max="6" width="17.75" style="2" customWidth="1"/>
  </cols>
  <sheetData>
    <row r="1" spans="1:6" s="2" customFormat="1" ht="45" customHeight="1">
      <c r="A1" s="24" t="s">
        <v>153</v>
      </c>
      <c r="B1" s="24"/>
      <c r="C1" s="24"/>
      <c r="D1" s="24"/>
      <c r="E1" s="24"/>
      <c r="F1" s="24"/>
    </row>
    <row r="2" spans="1:6" s="2" customFormat="1" ht="22.5" customHeight="1">
      <c r="A2" s="25" t="s">
        <v>177</v>
      </c>
      <c r="B2" s="26"/>
      <c r="C2" s="26"/>
      <c r="D2" s="26"/>
      <c r="E2" s="13" t="s">
        <v>172</v>
      </c>
      <c r="F2" s="14" t="s">
        <v>1</v>
      </c>
    </row>
    <row r="3" spans="1:6" s="2" customFormat="1" ht="22.5" customHeight="1">
      <c r="A3" s="27" t="s">
        <v>2</v>
      </c>
      <c r="B3" s="27" t="s">
        <v>154</v>
      </c>
      <c r="C3" s="27"/>
      <c r="D3" s="27" t="s">
        <v>155</v>
      </c>
      <c r="E3" s="27"/>
      <c r="F3" s="27"/>
    </row>
    <row r="4" spans="1:6" s="2" customFormat="1" ht="22.5" customHeight="1">
      <c r="A4" s="27"/>
      <c r="B4" s="3" t="s">
        <v>58</v>
      </c>
      <c r="C4" s="3" t="s">
        <v>59</v>
      </c>
      <c r="D4" s="3" t="s">
        <v>55</v>
      </c>
      <c r="E4" s="3" t="s">
        <v>115</v>
      </c>
      <c r="F4" s="3" t="s">
        <v>116</v>
      </c>
    </row>
    <row r="5" spans="1:6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s="7" customFormat="1" ht="22.5" customHeight="1">
      <c r="A6" s="4">
        <v>1</v>
      </c>
      <c r="B6" s="5"/>
      <c r="C6" s="5" t="s">
        <v>55</v>
      </c>
      <c r="D6" s="6">
        <v>2943.8046300000001</v>
      </c>
      <c r="E6" s="6">
        <v>2608.1817960000003</v>
      </c>
      <c r="F6" s="6">
        <v>335.62283400000001</v>
      </c>
    </row>
    <row r="7" spans="1:6" s="7" customFormat="1" ht="22.5" customHeight="1">
      <c r="A7" s="4">
        <v>2</v>
      </c>
      <c r="B7" s="5">
        <v>501</v>
      </c>
      <c r="C7" s="5" t="s">
        <v>156</v>
      </c>
      <c r="D7" s="6">
        <v>2622.5023919999999</v>
      </c>
      <c r="E7" s="6">
        <v>2567.5023919999999</v>
      </c>
      <c r="F7" s="6">
        <v>55</v>
      </c>
    </row>
    <row r="8" spans="1:6" ht="22.5" customHeight="1">
      <c r="A8" s="4">
        <v>3</v>
      </c>
      <c r="B8" s="5">
        <v>50101</v>
      </c>
      <c r="C8" s="5" t="s">
        <v>157</v>
      </c>
      <c r="D8" s="6">
        <v>1825.3955000000001</v>
      </c>
      <c r="E8" s="6">
        <v>1825.3955000000001</v>
      </c>
      <c r="F8" s="6">
        <v>0</v>
      </c>
    </row>
    <row r="9" spans="1:6" ht="22.5" customHeight="1">
      <c r="A9" s="4">
        <v>4</v>
      </c>
      <c r="B9" s="5">
        <v>50102</v>
      </c>
      <c r="C9" s="5" t="s">
        <v>158</v>
      </c>
      <c r="D9" s="6">
        <v>495.554892</v>
      </c>
      <c r="E9" s="6">
        <v>495.554892</v>
      </c>
      <c r="F9" s="6">
        <v>0</v>
      </c>
    </row>
    <row r="10" spans="1:6" ht="22.5" customHeight="1">
      <c r="A10" s="4">
        <v>5</v>
      </c>
      <c r="B10" s="5">
        <v>50103</v>
      </c>
      <c r="C10" s="5" t="s">
        <v>93</v>
      </c>
      <c r="D10" s="6">
        <v>246.55199999999999</v>
      </c>
      <c r="E10" s="6">
        <v>246.55199999999999</v>
      </c>
      <c r="F10" s="6">
        <v>0</v>
      </c>
    </row>
    <row r="11" spans="1:6" ht="22.5" customHeight="1">
      <c r="A11" s="4">
        <v>6</v>
      </c>
      <c r="B11" s="5">
        <v>50199</v>
      </c>
      <c r="C11" s="5" t="s">
        <v>130</v>
      </c>
      <c r="D11" s="6">
        <v>55</v>
      </c>
      <c r="E11" s="6">
        <v>0</v>
      </c>
      <c r="F11" s="6">
        <v>55</v>
      </c>
    </row>
    <row r="12" spans="1:6" ht="22.5" customHeight="1">
      <c r="A12" s="4">
        <v>7</v>
      </c>
      <c r="B12" s="5">
        <v>502</v>
      </c>
      <c r="C12" s="5" t="s">
        <v>159</v>
      </c>
      <c r="D12" s="6">
        <v>271.62283400000001</v>
      </c>
      <c r="E12" s="6">
        <v>0</v>
      </c>
      <c r="F12" s="6">
        <v>271.62283400000001</v>
      </c>
    </row>
    <row r="13" spans="1:6" ht="22.5" customHeight="1">
      <c r="A13" s="4">
        <v>8</v>
      </c>
      <c r="B13" s="5">
        <v>50201</v>
      </c>
      <c r="C13" s="5" t="s">
        <v>160</v>
      </c>
      <c r="D13" s="6">
        <v>194.02283399999999</v>
      </c>
      <c r="E13" s="6">
        <v>0</v>
      </c>
      <c r="F13" s="6">
        <v>194.02283399999999</v>
      </c>
    </row>
    <row r="14" spans="1:6" ht="22.5" customHeight="1">
      <c r="A14" s="4">
        <v>9</v>
      </c>
      <c r="B14" s="5">
        <v>50202</v>
      </c>
      <c r="C14" s="5" t="s">
        <v>139</v>
      </c>
      <c r="D14" s="6">
        <v>2</v>
      </c>
      <c r="E14" s="6">
        <v>0</v>
      </c>
      <c r="F14" s="6">
        <v>2</v>
      </c>
    </row>
    <row r="15" spans="1:6" ht="22.5" customHeight="1">
      <c r="A15" s="4">
        <v>10</v>
      </c>
      <c r="B15" s="5">
        <v>50203</v>
      </c>
      <c r="C15" s="5" t="s">
        <v>140</v>
      </c>
      <c r="D15" s="6">
        <v>7</v>
      </c>
      <c r="E15" s="6">
        <v>0</v>
      </c>
      <c r="F15" s="6">
        <v>7</v>
      </c>
    </row>
    <row r="16" spans="1:6" ht="22.5" customHeight="1">
      <c r="A16" s="4">
        <v>11</v>
      </c>
      <c r="B16" s="5">
        <v>50205</v>
      </c>
      <c r="C16" s="5" t="s">
        <v>143</v>
      </c>
      <c r="D16" s="6">
        <v>9</v>
      </c>
      <c r="E16" s="6">
        <v>0</v>
      </c>
      <c r="F16" s="6">
        <v>9</v>
      </c>
    </row>
    <row r="17" spans="1:6" ht="22.5" customHeight="1">
      <c r="A17" s="4">
        <v>12</v>
      </c>
      <c r="B17" s="5">
        <v>50206</v>
      </c>
      <c r="C17" s="5" t="s">
        <v>141</v>
      </c>
      <c r="D17" s="6">
        <v>3</v>
      </c>
      <c r="E17" s="6">
        <v>0</v>
      </c>
      <c r="F17" s="6">
        <v>3</v>
      </c>
    </row>
    <row r="18" spans="1:6" ht="22.5" customHeight="1">
      <c r="A18" s="4">
        <v>13</v>
      </c>
      <c r="B18" s="5">
        <v>50207</v>
      </c>
      <c r="C18" s="5" t="s">
        <v>136</v>
      </c>
      <c r="D18" s="6">
        <v>3.9</v>
      </c>
      <c r="E18" s="6">
        <v>0</v>
      </c>
      <c r="F18" s="6">
        <v>3.9</v>
      </c>
    </row>
    <row r="19" spans="1:6" ht="22.5" customHeight="1">
      <c r="A19" s="4">
        <v>14</v>
      </c>
      <c r="B19" s="5">
        <v>50208</v>
      </c>
      <c r="C19" s="5" t="s">
        <v>145</v>
      </c>
      <c r="D19" s="6">
        <v>5</v>
      </c>
      <c r="E19" s="6">
        <v>0</v>
      </c>
      <c r="F19" s="6">
        <v>5</v>
      </c>
    </row>
    <row r="20" spans="1:6" ht="22.5" customHeight="1">
      <c r="A20" s="4">
        <v>15</v>
      </c>
      <c r="B20" s="5">
        <v>50209</v>
      </c>
      <c r="C20" s="5" t="s">
        <v>137</v>
      </c>
      <c r="D20" s="6">
        <v>2</v>
      </c>
      <c r="E20" s="6">
        <v>0</v>
      </c>
      <c r="F20" s="6">
        <v>2</v>
      </c>
    </row>
    <row r="21" spans="1:6" ht="22.5" customHeight="1">
      <c r="A21" s="4">
        <v>16</v>
      </c>
      <c r="B21" s="5">
        <v>50299</v>
      </c>
      <c r="C21" s="5" t="s">
        <v>147</v>
      </c>
      <c r="D21" s="6">
        <v>45.7</v>
      </c>
      <c r="E21" s="6">
        <v>0</v>
      </c>
      <c r="F21" s="6">
        <v>45.7</v>
      </c>
    </row>
    <row r="22" spans="1:6" ht="22.5" customHeight="1">
      <c r="A22" s="4">
        <v>17</v>
      </c>
      <c r="B22" s="5">
        <v>503</v>
      </c>
      <c r="C22" s="5" t="s">
        <v>161</v>
      </c>
      <c r="D22" s="6">
        <v>4</v>
      </c>
      <c r="E22" s="6">
        <v>0</v>
      </c>
      <c r="F22" s="6">
        <v>4</v>
      </c>
    </row>
    <row r="23" spans="1:6" ht="22.5" customHeight="1">
      <c r="A23" s="4">
        <v>18</v>
      </c>
      <c r="B23" s="5">
        <v>50306</v>
      </c>
      <c r="C23" s="5" t="s">
        <v>162</v>
      </c>
      <c r="D23" s="6">
        <v>4</v>
      </c>
      <c r="E23" s="6">
        <v>0</v>
      </c>
      <c r="F23" s="6">
        <v>4</v>
      </c>
    </row>
    <row r="24" spans="1:6" ht="22.5" customHeight="1">
      <c r="A24" s="4">
        <v>19</v>
      </c>
      <c r="B24" s="5">
        <v>509</v>
      </c>
      <c r="C24" s="5" t="s">
        <v>148</v>
      </c>
      <c r="D24" s="6">
        <v>45.679403999999998</v>
      </c>
      <c r="E24" s="6">
        <v>40.679403999999998</v>
      </c>
      <c r="F24" s="6">
        <v>5</v>
      </c>
    </row>
    <row r="25" spans="1:6" ht="22.5" customHeight="1">
      <c r="A25" s="4">
        <v>20</v>
      </c>
      <c r="B25" s="5">
        <v>50901</v>
      </c>
      <c r="C25" s="5" t="s">
        <v>163</v>
      </c>
      <c r="D25" s="6">
        <v>40.679403999999998</v>
      </c>
      <c r="E25" s="6">
        <v>40.679403999999998</v>
      </c>
      <c r="F25" s="6">
        <v>0</v>
      </c>
    </row>
    <row r="26" spans="1:6" s="7" customFormat="1" ht="22.5" customHeight="1">
      <c r="A26" s="4">
        <v>21</v>
      </c>
      <c r="B26" s="5">
        <v>50999</v>
      </c>
      <c r="C26" s="5" t="s">
        <v>150</v>
      </c>
      <c r="D26" s="6">
        <v>5</v>
      </c>
      <c r="E26" s="6">
        <v>0</v>
      </c>
      <c r="F26" s="6">
        <v>5</v>
      </c>
    </row>
  </sheetData>
  <mergeCells count="5">
    <mergeCell ref="A1:F1"/>
    <mergeCell ref="A2:D2"/>
    <mergeCell ref="B3:C3"/>
    <mergeCell ref="D3:F3"/>
    <mergeCell ref="A3:A4"/>
  </mergeCells>
  <phoneticPr fontId="2" type="noConversion"/>
  <pageMargins left="0.7" right="0.7" top="0.48" bottom="0.3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17" sqref="D17"/>
    </sheetView>
  </sheetViews>
  <sheetFormatPr defaultColWidth="8.875" defaultRowHeight="15" customHeight="1"/>
  <cols>
    <col min="1" max="1" width="7.125" style="2" customWidth="1"/>
    <col min="2" max="2" width="17.5" style="2" customWidth="1"/>
    <col min="3" max="3" width="35" style="2" customWidth="1"/>
    <col min="4" max="4" width="18.875" style="2" customWidth="1"/>
    <col min="5" max="5" width="18.125" style="2" customWidth="1"/>
    <col min="6" max="6" width="15.75" style="2" customWidth="1"/>
  </cols>
  <sheetData>
    <row r="1" spans="1:6" s="2" customFormat="1" ht="45" customHeight="1">
      <c r="A1" s="24" t="s">
        <v>164</v>
      </c>
      <c r="B1" s="24"/>
      <c r="C1" s="24"/>
      <c r="D1" s="24"/>
      <c r="E1" s="24"/>
      <c r="F1" s="24"/>
    </row>
    <row r="2" spans="1:6" s="2" customFormat="1" ht="22.5" customHeight="1">
      <c r="A2" s="25" t="s">
        <v>177</v>
      </c>
      <c r="B2" s="26"/>
      <c r="C2" s="26"/>
      <c r="D2" s="26"/>
      <c r="E2" s="13" t="s">
        <v>172</v>
      </c>
      <c r="F2" s="14" t="s">
        <v>1</v>
      </c>
    </row>
    <row r="3" spans="1:6" s="2" customFormat="1" ht="22.5" customHeight="1">
      <c r="A3" s="27" t="s">
        <v>2</v>
      </c>
      <c r="B3" s="27" t="s">
        <v>98</v>
      </c>
      <c r="C3" s="27"/>
      <c r="D3" s="27" t="s">
        <v>55</v>
      </c>
      <c r="E3" s="27" t="s">
        <v>99</v>
      </c>
      <c r="F3" s="27" t="s">
        <v>100</v>
      </c>
    </row>
    <row r="4" spans="1:6" s="2" customFormat="1" ht="22.5" customHeight="1">
      <c r="A4" s="27"/>
      <c r="B4" s="3" t="s">
        <v>58</v>
      </c>
      <c r="C4" s="3" t="s">
        <v>59</v>
      </c>
      <c r="D4" s="27"/>
      <c r="E4" s="27"/>
      <c r="F4" s="27"/>
    </row>
    <row r="5" spans="1:6" s="2" customFormat="1" ht="22.5" customHeight="1">
      <c r="A5" s="3" t="s">
        <v>7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s="7" customFormat="1" ht="22.5" customHeight="1">
      <c r="A6" s="4">
        <v>1</v>
      </c>
      <c r="B6" s="5"/>
      <c r="C6" s="5" t="s">
        <v>55</v>
      </c>
      <c r="D6" s="6">
        <v>7576.732543000001</v>
      </c>
      <c r="E6" s="6">
        <v>0</v>
      </c>
      <c r="F6" s="6">
        <v>7576.732543000001</v>
      </c>
    </row>
    <row r="7" spans="1:6" s="7" customFormat="1" ht="22.5" customHeight="1">
      <c r="A7" s="4">
        <v>2</v>
      </c>
      <c r="B7" s="5">
        <v>212</v>
      </c>
      <c r="C7" s="5" t="s">
        <v>88</v>
      </c>
      <c r="D7" s="6">
        <v>4508</v>
      </c>
      <c r="E7" s="6">
        <v>0</v>
      </c>
      <c r="F7" s="6">
        <v>4508</v>
      </c>
    </row>
    <row r="8" spans="1:6" ht="22.5" customHeight="1">
      <c r="A8" s="4">
        <v>3</v>
      </c>
      <c r="B8" s="5">
        <v>21208</v>
      </c>
      <c r="C8" s="5" t="s">
        <v>89</v>
      </c>
      <c r="D8" s="6">
        <v>4508</v>
      </c>
      <c r="E8" s="6">
        <v>0</v>
      </c>
      <c r="F8" s="6">
        <v>4508</v>
      </c>
    </row>
    <row r="9" spans="1:6" ht="22.5" customHeight="1">
      <c r="A9" s="4">
        <v>4</v>
      </c>
      <c r="B9" s="5">
        <v>2120803</v>
      </c>
      <c r="C9" s="5" t="s">
        <v>90</v>
      </c>
      <c r="D9" s="6">
        <v>4508</v>
      </c>
      <c r="E9" s="6">
        <v>0</v>
      </c>
      <c r="F9" s="6">
        <v>4508</v>
      </c>
    </row>
    <row r="10" spans="1:6" ht="22.5" customHeight="1">
      <c r="A10" s="4">
        <v>5</v>
      </c>
      <c r="B10" s="5">
        <v>229</v>
      </c>
      <c r="C10" s="5" t="s">
        <v>94</v>
      </c>
      <c r="D10" s="6">
        <v>3068.7325430000001</v>
      </c>
      <c r="E10" s="6">
        <v>0</v>
      </c>
      <c r="F10" s="6">
        <v>3068.7325430000001</v>
      </c>
    </row>
    <row r="11" spans="1:6" ht="22.5" customHeight="1">
      <c r="A11" s="4">
        <v>6</v>
      </c>
      <c r="B11" s="5">
        <v>22960</v>
      </c>
      <c r="C11" s="5" t="s">
        <v>95</v>
      </c>
      <c r="D11" s="6">
        <v>3068.7325430000001</v>
      </c>
      <c r="E11" s="6">
        <v>0</v>
      </c>
      <c r="F11" s="6">
        <v>3068.7325430000001</v>
      </c>
    </row>
    <row r="12" spans="1:6" s="7" customFormat="1" ht="22.5" customHeight="1">
      <c r="A12" s="4">
        <v>7</v>
      </c>
      <c r="B12" s="5">
        <v>2296003</v>
      </c>
      <c r="C12" s="5" t="s">
        <v>96</v>
      </c>
      <c r="D12" s="6">
        <v>3068.7325430000001</v>
      </c>
      <c r="E12" s="6">
        <v>0</v>
      </c>
      <c r="F12" s="6">
        <v>3068.7325430000001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2" type="noConversion"/>
  <pageMargins left="0.50347222222222199" right="0.30694444444444402" top="0.75138888888888899" bottom="0.75138888888888899" header="0.29861111111111099" footer="0.298611111111110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E16" sqref="E16"/>
    </sheetView>
  </sheetViews>
  <sheetFormatPr defaultColWidth="8.875" defaultRowHeight="15" customHeight="1"/>
  <cols>
    <col min="1" max="1" width="21.375" style="15" customWidth="1"/>
    <col min="2" max="2" width="29" style="15" customWidth="1"/>
    <col min="3" max="3" width="14" style="9" customWidth="1"/>
    <col min="4" max="6" width="19.5" style="9" customWidth="1"/>
  </cols>
  <sheetData>
    <row r="1" spans="1:6" s="15" customFormat="1" ht="45" customHeight="1">
      <c r="A1" s="33" t="s">
        <v>165</v>
      </c>
      <c r="B1" s="33"/>
      <c r="C1" s="33"/>
      <c r="D1" s="33"/>
      <c r="E1" s="33"/>
      <c r="F1" s="33"/>
    </row>
    <row r="2" spans="1:6" s="15" customFormat="1" ht="22.5" customHeight="1">
      <c r="A2" s="34" t="s">
        <v>177</v>
      </c>
      <c r="B2" s="35"/>
      <c r="C2" s="35"/>
      <c r="D2" s="35"/>
      <c r="E2" s="18" t="s">
        <v>172</v>
      </c>
      <c r="F2" s="19" t="s">
        <v>1</v>
      </c>
    </row>
    <row r="3" spans="1:6" s="15" customFormat="1" ht="22.5" customHeight="1">
      <c r="A3" s="36" t="s">
        <v>2</v>
      </c>
      <c r="B3" s="36" t="s">
        <v>5</v>
      </c>
      <c r="C3" s="36" t="s">
        <v>166</v>
      </c>
      <c r="D3" s="36"/>
      <c r="E3" s="36"/>
      <c r="F3" s="36"/>
    </row>
    <row r="4" spans="1:6" s="15" customFormat="1" ht="27" customHeight="1">
      <c r="A4" s="36"/>
      <c r="B4" s="36"/>
      <c r="C4" s="20" t="s">
        <v>55</v>
      </c>
      <c r="D4" s="21" t="s">
        <v>106</v>
      </c>
      <c r="E4" s="21" t="s">
        <v>167</v>
      </c>
      <c r="F4" s="21" t="s">
        <v>108</v>
      </c>
    </row>
    <row r="5" spans="1:6" s="15" customFormat="1" ht="22.5" customHeight="1">
      <c r="A5" s="20" t="s">
        <v>7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</row>
    <row r="6" spans="1:6" s="11" customFormat="1" ht="22.5" customHeight="1">
      <c r="A6" s="22">
        <v>1</v>
      </c>
      <c r="B6" s="23" t="s">
        <v>55</v>
      </c>
      <c r="C6" s="16">
        <f t="shared" ref="C6:C12" si="0">SUM(D6,E6,F6)</f>
        <v>11.9</v>
      </c>
      <c r="D6" s="16">
        <f>D7</f>
        <v>11.9</v>
      </c>
      <c r="E6" s="16">
        <f>E7</f>
        <v>0</v>
      </c>
      <c r="F6" s="16">
        <f>F7</f>
        <v>0</v>
      </c>
    </row>
    <row r="7" spans="1:6" s="11" customFormat="1" ht="22.5" customHeight="1">
      <c r="A7" s="22">
        <v>2</v>
      </c>
      <c r="B7" s="23" t="s">
        <v>168</v>
      </c>
      <c r="C7" s="16">
        <f t="shared" si="0"/>
        <v>11.9</v>
      </c>
      <c r="D7" s="16">
        <f>SUM(D8,D10,D11,D12)</f>
        <v>11.9</v>
      </c>
      <c r="E7" s="16">
        <f>SUM(E8,E10,E11,E12)</f>
        <v>0</v>
      </c>
      <c r="F7" s="16">
        <f>SUM(F8,F10,F11,F12)</f>
        <v>0</v>
      </c>
    </row>
    <row r="8" spans="1:6" s="11" customFormat="1" ht="22.5" customHeight="1">
      <c r="A8" s="22">
        <v>3</v>
      </c>
      <c r="B8" s="23" t="s">
        <v>169</v>
      </c>
      <c r="C8" s="16">
        <f t="shared" si="0"/>
        <v>3.9</v>
      </c>
      <c r="D8" s="16">
        <v>3.9</v>
      </c>
      <c r="E8" s="16">
        <v>0</v>
      </c>
      <c r="F8" s="16">
        <v>0</v>
      </c>
    </row>
    <row r="9" spans="1:6" s="11" customFormat="1" ht="22.5" customHeight="1">
      <c r="A9" s="22">
        <v>4</v>
      </c>
      <c r="B9" s="23" t="s">
        <v>170</v>
      </c>
      <c r="C9" s="16">
        <f t="shared" si="0"/>
        <v>5</v>
      </c>
      <c r="D9" s="16">
        <f>SUM(D10,D11)</f>
        <v>5</v>
      </c>
      <c r="E9" s="16">
        <f>SUM(E10,E11)</f>
        <v>0</v>
      </c>
      <c r="F9" s="16">
        <f>SUM(F10,F11)</f>
        <v>0</v>
      </c>
    </row>
    <row r="10" spans="1:6" s="11" customFormat="1" ht="22.5" customHeight="1">
      <c r="A10" s="22">
        <v>5</v>
      </c>
      <c r="B10" s="23" t="s">
        <v>175</v>
      </c>
      <c r="C10" s="16">
        <f t="shared" si="0"/>
        <v>0</v>
      </c>
      <c r="D10" s="16">
        <v>0</v>
      </c>
      <c r="E10" s="16">
        <v>0</v>
      </c>
      <c r="F10" s="16">
        <v>0</v>
      </c>
    </row>
    <row r="11" spans="1:6" s="11" customFormat="1" ht="22.5" customHeight="1">
      <c r="A11" s="22">
        <v>6</v>
      </c>
      <c r="B11" s="23" t="s">
        <v>176</v>
      </c>
      <c r="C11" s="16">
        <f t="shared" si="0"/>
        <v>5</v>
      </c>
      <c r="D11" s="16">
        <v>5</v>
      </c>
      <c r="E11" s="16">
        <v>0</v>
      </c>
      <c r="F11" s="16">
        <v>0</v>
      </c>
    </row>
    <row r="12" spans="1:6" s="11" customFormat="1" ht="22.5" customHeight="1">
      <c r="A12" s="22">
        <v>7</v>
      </c>
      <c r="B12" s="23" t="s">
        <v>171</v>
      </c>
      <c r="C12" s="16">
        <f t="shared" si="0"/>
        <v>3</v>
      </c>
      <c r="D12" s="16">
        <v>3</v>
      </c>
      <c r="E12" s="16">
        <v>0</v>
      </c>
      <c r="F12" s="16">
        <v>0</v>
      </c>
    </row>
    <row r="13" spans="1:6" s="11" customFormat="1" ht="22.5" customHeight="1">
      <c r="A13" s="22"/>
      <c r="B13" s="23"/>
      <c r="C13" s="5"/>
      <c r="D13" s="5"/>
      <c r="E13" s="5"/>
      <c r="F13" s="5"/>
    </row>
  </sheetData>
  <mergeCells count="5">
    <mergeCell ref="A1:F1"/>
    <mergeCell ref="A2:D2"/>
    <mergeCell ref="A3:A4"/>
    <mergeCell ref="B3:B4"/>
    <mergeCell ref="C3:F3"/>
  </mergeCells>
  <phoneticPr fontId="2" type="noConversion"/>
  <pageMargins left="0.50347222222222199" right="0.503472222222221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1-6一般公共预算财政拨款基本支出表(部门经济分类</vt:lpstr>
      <vt:lpstr>1-7一般公共预算财政拨款基本支出表（政府经济分类</vt:lpstr>
      <vt:lpstr>1-8政府性基金财政拨款支出表</vt:lpstr>
      <vt:lpstr>1-9部门预算财政拨款“三公”经费支出表</vt:lpstr>
      <vt:lpstr>'1-4部门预算财政拨款收支总表'!Print_Area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2025-02-14T08:26:28Z</cp:lastPrinted>
  <dcterms:created xsi:type="dcterms:W3CDTF">2022-04-15T07:17:00Z</dcterms:created>
  <dcterms:modified xsi:type="dcterms:W3CDTF">2025-03-06T01:15:39Z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B7BAB644F1EA46528609CE962A5F59D3</vt:lpwstr>
  </property>
  <property fmtid="{D5CDD505-2E9C-101B-9397-08002B2CF9AE}" pid="3" name="KSOProductBuildVer">
    <vt:lpwstr>2052-12.1.0.16120</vt:lpwstr>
  </property>
</Properties>
</file>