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600" yWindow="570" windowWidth="24240" windowHeight="11700"/>
  </bookViews>
  <sheets>
    <sheet name="7211 - 项目支出预算表（分资金性质）" sheetId="2" r:id="rId1"/>
  </sheets>
  <calcPr calcId="124519"/>
</workbook>
</file>

<file path=xl/calcChain.xml><?xml version="1.0" encoding="utf-8"?>
<calcChain xmlns="http://schemas.openxmlformats.org/spreadsheetml/2006/main">
  <c r="AU26" i="2"/>
  <c r="AT26"/>
  <c r="AS26"/>
  <c r="AR26"/>
  <c r="AP26"/>
  <c r="AO26" s="1"/>
  <c r="AN26" s="1"/>
  <c r="AH26"/>
  <c r="F26" s="1"/>
  <c r="AD26"/>
  <c r="Y26"/>
  <c r="X26"/>
  <c r="T26"/>
  <c r="AU25"/>
  <c r="AT25"/>
  <c r="AS25"/>
  <c r="AO25" s="1"/>
  <c r="AN25" s="1"/>
  <c r="AR25"/>
  <c r="AP25"/>
  <c r="AH25"/>
  <c r="AD25"/>
  <c r="Y25"/>
  <c r="X25" s="1"/>
  <c r="T25"/>
  <c r="F25"/>
  <c r="E25" s="1"/>
  <c r="AU24"/>
  <c r="AT24"/>
  <c r="AS24"/>
  <c r="AR24"/>
  <c r="AP24"/>
  <c r="AO24" s="1"/>
  <c r="AN24" s="1"/>
  <c r="AH24"/>
  <c r="AD24"/>
  <c r="Y24"/>
  <c r="X24" s="1"/>
  <c r="T24"/>
  <c r="F24"/>
  <c r="E24" s="1"/>
  <c r="AU23"/>
  <c r="AT23"/>
  <c r="AS23"/>
  <c r="AR23"/>
  <c r="AP23"/>
  <c r="AO23" s="1"/>
  <c r="AN23" s="1"/>
  <c r="AH23"/>
  <c r="F23" s="1"/>
  <c r="AD23"/>
  <c r="Y23"/>
  <c r="X23"/>
  <c r="T23"/>
  <c r="AU22"/>
  <c r="AT22"/>
  <c r="AS22"/>
  <c r="AO22" s="1"/>
  <c r="AN22" s="1"/>
  <c r="AR22"/>
  <c r="AP22"/>
  <c r="AH22"/>
  <c r="AD22"/>
  <c r="Y22"/>
  <c r="X22" s="1"/>
  <c r="T22"/>
  <c r="F22"/>
  <c r="E22" s="1"/>
  <c r="AU21"/>
  <c r="AT21"/>
  <c r="AS21"/>
  <c r="AR21"/>
  <c r="AP21"/>
  <c r="AO21" s="1"/>
  <c r="AN21" s="1"/>
  <c r="AH21"/>
  <c r="AD21"/>
  <c r="Y21"/>
  <c r="X21" s="1"/>
  <c r="T21"/>
  <c r="F21"/>
  <c r="E21" s="1"/>
  <c r="AU20"/>
  <c r="AT20"/>
  <c r="AS20"/>
  <c r="AR20"/>
  <c r="AP20"/>
  <c r="AO20" s="1"/>
  <c r="AN20" s="1"/>
  <c r="AH20"/>
  <c r="F20" s="1"/>
  <c r="AD20"/>
  <c r="Y20"/>
  <c r="X20"/>
  <c r="T20"/>
  <c r="AU19"/>
  <c r="AT19"/>
  <c r="AS19"/>
  <c r="AO19" s="1"/>
  <c r="AN19" s="1"/>
  <c r="AR19"/>
  <c r="AP19"/>
  <c r="AH19"/>
  <c r="AD19"/>
  <c r="Y19"/>
  <c r="X19" s="1"/>
  <c r="T19"/>
  <c r="F19"/>
  <c r="E19" s="1"/>
  <c r="AU18"/>
  <c r="AT18"/>
  <c r="AS18"/>
  <c r="AR18"/>
  <c r="AP18"/>
  <c r="AO18" s="1"/>
  <c r="AN18" s="1"/>
  <c r="AH18"/>
  <c r="AD18"/>
  <c r="Y18"/>
  <c r="X18" s="1"/>
  <c r="T18"/>
  <c r="F18"/>
  <c r="E18" s="1"/>
  <c r="AU17"/>
  <c r="AT17"/>
  <c r="AS17"/>
  <c r="AR17"/>
  <c r="AP17"/>
  <c r="AO17" s="1"/>
  <c r="AN17" s="1"/>
  <c r="AH17"/>
  <c r="F17" s="1"/>
  <c r="AD17"/>
  <c r="Y17"/>
  <c r="X17"/>
  <c r="T17"/>
  <c r="AU16"/>
  <c r="AT16"/>
  <c r="AS16"/>
  <c r="AO16" s="1"/>
  <c r="AN16" s="1"/>
  <c r="AR16"/>
  <c r="AP16"/>
  <c r="AH16"/>
  <c r="AD16"/>
  <c r="Y16"/>
  <c r="X16" s="1"/>
  <c r="T16"/>
  <c r="F16"/>
  <c r="E16" s="1"/>
  <c r="AU15"/>
  <c r="AT15"/>
  <c r="AS15"/>
  <c r="AR15"/>
  <c r="AP15"/>
  <c r="AO15" s="1"/>
  <c r="AN15" s="1"/>
  <c r="AH15"/>
  <c r="AD15"/>
  <c r="Y15"/>
  <c r="X15" s="1"/>
  <c r="T15"/>
  <c r="F15"/>
  <c r="E15" s="1"/>
  <c r="AU14"/>
  <c r="AT14"/>
  <c r="AS14"/>
  <c r="AR14"/>
  <c r="AP14"/>
  <c r="AO14" s="1"/>
  <c r="AN14" s="1"/>
  <c r="AH14"/>
  <c r="F14" s="1"/>
  <c r="AD14"/>
  <c r="Y14"/>
  <c r="X14"/>
  <c r="T14"/>
  <c r="AU13"/>
  <c r="AT13"/>
  <c r="AS13"/>
  <c r="AO13" s="1"/>
  <c r="AN13" s="1"/>
  <c r="AR13"/>
  <c r="AP13"/>
  <c r="AH13"/>
  <c r="AD13"/>
  <c r="Y13"/>
  <c r="X13" s="1"/>
  <c r="T13"/>
  <c r="F13"/>
  <c r="E13" s="1"/>
  <c r="AU12"/>
  <c r="AT12"/>
  <c r="AS12"/>
  <c r="AR12"/>
  <c r="AP12"/>
  <c r="AO12" s="1"/>
  <c r="AN12" s="1"/>
  <c r="AH12"/>
  <c r="AD12"/>
  <c r="Y12"/>
  <c r="X12" s="1"/>
  <c r="T12"/>
  <c r="F12"/>
  <c r="E12" s="1"/>
  <c r="AU11"/>
  <c r="AT11"/>
  <c r="AS11"/>
  <c r="AR11"/>
  <c r="AP11"/>
  <c r="AO11" s="1"/>
  <c r="AN11" s="1"/>
  <c r="AH11"/>
  <c r="F11" s="1"/>
  <c r="AD11"/>
  <c r="Y11"/>
  <c r="X11"/>
  <c r="T11"/>
  <c r="AU10"/>
  <c r="AT10"/>
  <c r="AS10"/>
  <c r="AO10" s="1"/>
  <c r="AN10" s="1"/>
  <c r="AR10"/>
  <c r="AP10"/>
  <c r="AH10"/>
  <c r="AD10"/>
  <c r="Y10"/>
  <c r="X10" s="1"/>
  <c r="T10"/>
  <c r="F10"/>
  <c r="E10" s="1"/>
  <c r="AU9"/>
  <c r="AT9"/>
  <c r="AS9"/>
  <c r="AR9"/>
  <c r="AP9"/>
  <c r="AO9" s="1"/>
  <c r="AN9" s="1"/>
  <c r="AH9"/>
  <c r="AD9"/>
  <c r="Y9"/>
  <c r="X9" s="1"/>
  <c r="T9"/>
  <c r="F9"/>
  <c r="E9" s="1"/>
  <c r="E11" l="1"/>
  <c r="E14"/>
  <c r="E17"/>
  <c r="E20"/>
  <c r="E23"/>
  <c r="E26"/>
</calcChain>
</file>

<file path=xl/sharedStrings.xml><?xml version="1.0" encoding="utf-8"?>
<sst xmlns="http://schemas.openxmlformats.org/spreadsheetml/2006/main" count="108" uniqueCount="92">
  <si>
    <t xml:space="preserve"> </t>
  </si>
  <si>
    <t>单位：万元</t>
  </si>
  <si>
    <t>部门（单位）代码</t>
  </si>
  <si>
    <t>部门（单位）名称</t>
  </si>
  <si>
    <t>本年收入</t>
  </si>
  <si>
    <t>上年结转结余</t>
  </si>
  <si>
    <t>合计</t>
  </si>
  <si>
    <t>财政拨款</t>
  </si>
  <si>
    <t>财政专户管理资金</t>
  </si>
  <si>
    <t>单位资金</t>
  </si>
  <si>
    <t>上年结转小计</t>
  </si>
  <si>
    <t>财政拨款安排</t>
  </si>
  <si>
    <t>上级转移支付</t>
  </si>
  <si>
    <t>财政拨款合计</t>
  </si>
  <si>
    <t>一般公共预算</t>
  </si>
  <si>
    <t>政府性基金预算资金</t>
  </si>
  <si>
    <t>国有资本经营预算资金</t>
  </si>
  <si>
    <t>单位资金小计</t>
  </si>
  <si>
    <t>事业收入资金</t>
  </si>
  <si>
    <t>上级补助收入资金</t>
  </si>
  <si>
    <t>附属单位上缴收入资金</t>
  </si>
  <si>
    <t>事业单位经营收入资金</t>
  </si>
  <si>
    <t>其他收入资金</t>
  </si>
  <si>
    <t>财政拨款小计</t>
  </si>
  <si>
    <t>政府性基金预算</t>
  </si>
  <si>
    <t>国有资本经营预算</t>
  </si>
  <si>
    <t>一般债券</t>
  </si>
  <si>
    <t>外国政府和国际组织贷款</t>
  </si>
  <si>
    <t>外国政府和国际组织赠款</t>
  </si>
  <si>
    <t>政府性基金预算合计</t>
  </si>
  <si>
    <t>专项债券</t>
  </si>
  <si>
    <t>国有资本经营预算合计</t>
  </si>
  <si>
    <t>国有资本经营收入</t>
  </si>
  <si>
    <t>上级国有资本经营预算安排转移支付</t>
  </si>
  <si>
    <t>一般公共预算小计</t>
  </si>
  <si>
    <t>经费拨款</t>
  </si>
  <si>
    <t>其他一般公共预算</t>
  </si>
  <si>
    <t>小计</t>
  </si>
  <si>
    <t>专项收入</t>
  </si>
  <si>
    <t>行政性收费</t>
  </si>
  <si>
    <t>罚没收入</t>
  </si>
  <si>
    <t>国有资源（资产）有偿使用收入</t>
  </si>
  <si>
    <t>捐赠收入</t>
  </si>
  <si>
    <t>政府住房基金收入</t>
  </si>
  <si>
    <t>其他非税收入</t>
  </si>
  <si>
    <t>上级一般公共预算安排转移支付</t>
  </si>
  <si>
    <t>其他一般公共预算资金</t>
  </si>
  <si>
    <t>政府性基金收入</t>
  </si>
  <si>
    <t>专项债券对应项目专项收入</t>
  </si>
  <si>
    <t>上级政府性基金预算安排转移支付</t>
  </si>
  <si>
    <t>项目支出预算表（分资金性质）</t>
  </si>
  <si>
    <t>项目代码</t>
  </si>
  <si>
    <t>项目名称</t>
  </si>
  <si>
    <t>总计</t>
  </si>
  <si>
    <t>财政拨款安排结转</t>
  </si>
  <si>
    <t>国有资本经营</t>
  </si>
  <si>
    <t>合　计</t>
  </si>
  <si>
    <t>270</t>
  </si>
  <si>
    <t>青岛市黄岛区医疗保障局</t>
  </si>
  <si>
    <t>270001</t>
  </si>
  <si>
    <t>青岛市黄岛区医疗保障局本级</t>
  </si>
  <si>
    <t>370211250022027000116</t>
  </si>
  <si>
    <t>三522-定点医药机构医保服务稽查费用</t>
  </si>
  <si>
    <t>37021125002202700012N</t>
  </si>
  <si>
    <t>三513-劳务派遣人员费用</t>
  </si>
  <si>
    <t>37021125002202700013M</t>
  </si>
  <si>
    <t>三522-政府采购第三方医保征缴工作经费</t>
  </si>
  <si>
    <t>37021125002202700014T</t>
  </si>
  <si>
    <t>三522-政府采购医疗保障基层政务服务工作经费</t>
  </si>
  <si>
    <t>370211250022027000153</t>
  </si>
  <si>
    <t>四1222-医疗保障工作能力提升补充工作经费</t>
  </si>
  <si>
    <t>370211250022027000166</t>
  </si>
  <si>
    <t>四1222-补充工作经费</t>
  </si>
  <si>
    <t>37021125002202700017E</t>
  </si>
  <si>
    <t>四123-医保智慧云服务中心话务系统维护费</t>
  </si>
  <si>
    <t>370211250022027000184</t>
  </si>
  <si>
    <t>四123-人脸识别系统维护费</t>
  </si>
  <si>
    <t>37021125002202700019U</t>
  </si>
  <si>
    <t>四123-医保工作站（点）工作经费</t>
  </si>
  <si>
    <t>37021125002202700020R</t>
  </si>
  <si>
    <t>3702112530DB02700002M</t>
  </si>
  <si>
    <t>2025年医疗服务与保障能力提升补助资金（第一批）</t>
  </si>
  <si>
    <t>3702112530E7027000020</t>
  </si>
  <si>
    <t>五14-困难企业职工医疗保险费</t>
  </si>
  <si>
    <t>37021125410702700002J</t>
  </si>
  <si>
    <t>一33城乡医疗救助</t>
  </si>
  <si>
    <t>37021125412102700002P</t>
  </si>
  <si>
    <t>一33城乡居民医疗保险财政补助资金</t>
  </si>
  <si>
    <t>370211254123027000027</t>
  </si>
  <si>
    <t>五1311-居民长期护理保险财政补助资金</t>
  </si>
  <si>
    <t>一般公共预算
合计</t>
    <phoneticPr fontId="5" type="noConversion"/>
  </si>
  <si>
    <t>单位：青岛市黄岛区医疗保障局本级</t>
    <phoneticPr fontId="5" type="noConversion"/>
  </si>
</sst>
</file>

<file path=xl/styles.xml><?xml version="1.0" encoding="utf-8"?>
<styleSheet xmlns="http://schemas.openxmlformats.org/spreadsheetml/2006/main">
  <numFmts count="1">
    <numFmt numFmtId="176" formatCode="#,##0.00_ ;\-#,##0.00;;"/>
  </numFmts>
  <fonts count="6">
    <font>
      <sz val="11"/>
      <color rgb="FF000000"/>
      <name val="宋体"/>
      <scheme val="minor"/>
    </font>
    <font>
      <sz val="11"/>
      <color indexed="0"/>
      <name val="Calibri"/>
      <family val="2"/>
    </font>
    <font>
      <sz val="10"/>
      <name val="宋体"/>
      <family val="3"/>
      <charset val="134"/>
    </font>
    <font>
      <sz val="18"/>
      <name val="宋体"/>
      <family val="3"/>
      <charset val="134"/>
    </font>
    <font>
      <sz val="7"/>
      <name val="Calibri"/>
      <family val="2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FFFF"/>
      </patternFill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top"/>
    </xf>
  </cellStyleXfs>
  <cellXfs count="27">
    <xf numFmtId="0" fontId="0" fillId="0" borderId="0" xfId="0" applyFont="1">
      <alignment vertical="top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5" xfId="0" applyFont="1" applyBorder="1" applyAlignment="1">
      <alignment horizontal="center" vertical="center" wrapText="1"/>
    </xf>
    <xf numFmtId="176" fontId="2" fillId="0" borderId="5" xfId="0" applyNumberFormat="1" applyFont="1" applyBorder="1" applyAlignment="1">
      <alignment horizontal="right" vertical="center"/>
    </xf>
    <xf numFmtId="176" fontId="2" fillId="0" borderId="5" xfId="0" applyNumberFormat="1" applyFont="1" applyBorder="1" applyAlignment="1">
      <alignment horizontal="right" vertical="center"/>
    </xf>
    <xf numFmtId="0" fontId="4" fillId="0" borderId="0" xfId="0" applyFont="1">
      <alignment vertical="top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top" wrapText="1"/>
    </xf>
    <xf numFmtId="49" fontId="2" fillId="0" borderId="3" xfId="0" applyNumberFormat="1" applyFont="1" applyBorder="1" applyAlignment="1">
      <alignment horizontal="left" vertical="center"/>
    </xf>
    <xf numFmtId="49" fontId="2" fillId="0" borderId="5" xfId="0" applyNumberFormat="1" applyFont="1" applyBorder="1" applyAlignment="1">
      <alignment horizontal="left" vertical="center"/>
    </xf>
    <xf numFmtId="176" fontId="2" fillId="0" borderId="6" xfId="0" applyNumberFormat="1" applyFont="1" applyBorder="1" applyAlignment="1">
      <alignment horizontal="right" vertical="center"/>
    </xf>
    <xf numFmtId="0" fontId="2" fillId="0" borderId="6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49" fontId="2" fillId="0" borderId="5" xfId="0" applyNumberFormat="1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2" fillId="0" borderId="6" xfId="0" applyFont="1" applyBorder="1" applyAlignment="1">
      <alignment horizontal="center" vertical="center" wrapText="1"/>
    </xf>
    <xf numFmtId="49" fontId="2" fillId="0" borderId="6" xfId="0" applyNumberFormat="1" applyFont="1" applyBorder="1" applyAlignment="1">
      <alignment horizontal="center" vertical="center" wrapText="1"/>
    </xf>
    <xf numFmtId="49" fontId="2" fillId="0" borderId="6" xfId="0" applyNumberFormat="1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2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C26"/>
  <sheetViews>
    <sheetView tabSelected="1" topLeftCell="C1" workbookViewId="0">
      <pane ySplit="8" topLeftCell="A9" activePane="bottomLeft" state="frozen"/>
      <selection pane="bottomLeft" activeCell="BF8" sqref="BF8"/>
    </sheetView>
  </sheetViews>
  <sheetFormatPr defaultColWidth="8.875" defaultRowHeight="15" customHeight="1"/>
  <cols>
    <col min="1" max="1" width="12.75" hidden="1" customWidth="1"/>
    <col min="2" max="2" width="37.75" hidden="1" customWidth="1"/>
    <col min="3" max="3" width="22.375" customWidth="1"/>
    <col min="4" max="4" width="37.75" customWidth="1"/>
    <col min="5" max="5" width="11.875" customWidth="1"/>
    <col min="6" max="6" width="11" customWidth="1"/>
    <col min="7" max="7" width="12.75" customWidth="1"/>
    <col min="8" max="8" width="12.375" customWidth="1"/>
    <col min="9" max="9" width="11.125" customWidth="1"/>
    <col min="10" max="10" width="11" customWidth="1"/>
    <col min="11" max="14" width="18.25" hidden="1" customWidth="1"/>
    <col min="15" max="15" width="18.875" hidden="1" customWidth="1"/>
    <col min="16" max="17" width="18.25" hidden="1" customWidth="1"/>
    <col min="18" max="18" width="18.875" hidden="1" customWidth="1"/>
    <col min="19" max="19" width="12.25" customWidth="1"/>
    <col min="20" max="48" width="18.25" hidden="1" customWidth="1"/>
    <col min="49" max="49" width="15.5" customWidth="1"/>
    <col min="50" max="55" width="0" hidden="1" customWidth="1"/>
  </cols>
  <sheetData>
    <row r="1" spans="1:55" ht="19.5" customHeight="1">
      <c r="A1" s="15"/>
      <c r="B1" s="15"/>
      <c r="C1" s="15"/>
      <c r="D1" s="15"/>
      <c r="F1" s="1"/>
      <c r="G1" s="1"/>
      <c r="H1" s="1"/>
      <c r="I1" s="1"/>
      <c r="J1" s="1"/>
      <c r="K1" s="1"/>
      <c r="L1" s="1"/>
      <c r="M1" s="1"/>
      <c r="N1" s="1"/>
      <c r="P1" s="1"/>
      <c r="Q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Y1" s="6"/>
      <c r="AZ1" s="6"/>
      <c r="BA1" s="6"/>
      <c r="BB1" s="6"/>
      <c r="BC1" s="6"/>
    </row>
    <row r="2" spans="1:55" ht="38.1" customHeight="1">
      <c r="A2" s="24" t="s">
        <v>50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24"/>
      <c r="AM2" s="24"/>
      <c r="AN2" s="24"/>
      <c r="AO2" s="24"/>
      <c r="AP2" s="24"/>
      <c r="AQ2" s="24"/>
      <c r="AR2" s="24"/>
      <c r="AS2" s="24"/>
      <c r="AT2" s="24"/>
      <c r="AU2" s="24"/>
      <c r="AV2" s="24"/>
      <c r="AW2" s="24"/>
      <c r="AY2" s="6"/>
      <c r="AZ2" s="6"/>
      <c r="BA2" s="6"/>
      <c r="BB2" s="6"/>
      <c r="BC2" s="6"/>
    </row>
    <row r="3" spans="1:55" ht="19.5" customHeight="1">
      <c r="A3" s="15" t="s">
        <v>91</v>
      </c>
      <c r="B3" s="16" t="s">
        <v>0</v>
      </c>
      <c r="C3" s="15"/>
      <c r="D3" s="16" t="s">
        <v>0</v>
      </c>
      <c r="E3" s="17"/>
      <c r="F3" s="15"/>
      <c r="G3" s="1"/>
      <c r="H3" s="1"/>
      <c r="I3" s="1"/>
      <c r="J3" s="1"/>
      <c r="K3" s="1"/>
      <c r="L3" s="1"/>
      <c r="M3" s="1"/>
      <c r="N3" s="1"/>
      <c r="P3" s="1"/>
      <c r="Q3" s="1"/>
      <c r="S3" s="1"/>
      <c r="T3" s="1"/>
      <c r="U3" s="1"/>
      <c r="V3" s="1"/>
      <c r="W3" s="1"/>
      <c r="X3" s="1"/>
      <c r="Y3" s="1"/>
      <c r="Z3" s="1"/>
      <c r="AA3" s="1"/>
      <c r="AB3" s="2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7"/>
      <c r="AS3" s="1"/>
      <c r="AT3" s="25" t="s">
        <v>1</v>
      </c>
      <c r="AU3" s="25"/>
      <c r="AV3" s="25"/>
      <c r="AW3" s="25"/>
      <c r="AY3" s="6"/>
      <c r="AZ3" s="6"/>
      <c r="BA3" s="6"/>
      <c r="BB3" s="6"/>
      <c r="BC3" s="6"/>
    </row>
    <row r="4" spans="1:55" s="8" customFormat="1" ht="19.5" customHeight="1">
      <c r="A4" s="26" t="s">
        <v>2</v>
      </c>
      <c r="B4" s="22" t="s">
        <v>3</v>
      </c>
      <c r="C4" s="26" t="s">
        <v>51</v>
      </c>
      <c r="D4" s="22" t="s">
        <v>52</v>
      </c>
      <c r="E4" s="19" t="s">
        <v>53</v>
      </c>
      <c r="F4" s="23" t="s">
        <v>4</v>
      </c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 t="s">
        <v>5</v>
      </c>
      <c r="AO4" s="23"/>
      <c r="AP4" s="23"/>
      <c r="AQ4" s="23"/>
      <c r="AR4" s="23"/>
      <c r="AS4" s="23"/>
      <c r="AT4" s="23"/>
      <c r="AU4" s="23"/>
      <c r="AV4" s="23"/>
      <c r="AW4" s="23"/>
      <c r="AY4" s="6"/>
      <c r="AZ4" s="6"/>
      <c r="BA4" s="6"/>
      <c r="BB4" s="6"/>
      <c r="BC4" s="6"/>
    </row>
    <row r="5" spans="1:55" s="8" customFormat="1" ht="19.5" customHeight="1">
      <c r="A5" s="26"/>
      <c r="B5" s="22"/>
      <c r="C5" s="26"/>
      <c r="D5" s="22"/>
      <c r="E5" s="20"/>
      <c r="F5" s="22" t="s">
        <v>6</v>
      </c>
      <c r="G5" s="23" t="s">
        <v>7</v>
      </c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2" t="s">
        <v>8</v>
      </c>
      <c r="AH5" s="23" t="s">
        <v>9</v>
      </c>
      <c r="AI5" s="23"/>
      <c r="AJ5" s="23"/>
      <c r="AK5" s="23"/>
      <c r="AL5" s="23"/>
      <c r="AM5" s="23"/>
      <c r="AN5" s="22" t="s">
        <v>10</v>
      </c>
      <c r="AO5" s="23" t="s">
        <v>11</v>
      </c>
      <c r="AP5" s="23"/>
      <c r="AQ5" s="23"/>
      <c r="AR5" s="23"/>
      <c r="AS5" s="23"/>
      <c r="AT5" s="23"/>
      <c r="AU5" s="23"/>
      <c r="AV5" s="22" t="s">
        <v>8</v>
      </c>
      <c r="AW5" s="22" t="s">
        <v>9</v>
      </c>
      <c r="AX5" s="18" t="s">
        <v>54</v>
      </c>
      <c r="AY5" s="21"/>
      <c r="AZ5" s="21"/>
      <c r="BA5" s="21"/>
      <c r="BB5" s="21"/>
      <c r="BC5" s="21"/>
    </row>
    <row r="6" spans="1:55" s="8" customFormat="1" ht="19.5" customHeight="1">
      <c r="A6" s="26"/>
      <c r="B6" s="22"/>
      <c r="C6" s="26"/>
      <c r="D6" s="22"/>
      <c r="E6" s="20"/>
      <c r="F6" s="22"/>
      <c r="G6" s="22" t="s">
        <v>13</v>
      </c>
      <c r="H6" s="23" t="s">
        <v>14</v>
      </c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 t="s">
        <v>15</v>
      </c>
      <c r="Y6" s="23"/>
      <c r="Z6" s="23"/>
      <c r="AA6" s="23"/>
      <c r="AB6" s="23"/>
      <c r="AC6" s="23"/>
      <c r="AD6" s="23" t="s">
        <v>16</v>
      </c>
      <c r="AE6" s="23"/>
      <c r="AF6" s="23"/>
      <c r="AG6" s="22"/>
      <c r="AH6" s="22" t="s">
        <v>17</v>
      </c>
      <c r="AI6" s="22" t="s">
        <v>18</v>
      </c>
      <c r="AJ6" s="22" t="s">
        <v>19</v>
      </c>
      <c r="AK6" s="22" t="s">
        <v>20</v>
      </c>
      <c r="AL6" s="22" t="s">
        <v>21</v>
      </c>
      <c r="AM6" s="22" t="s">
        <v>22</v>
      </c>
      <c r="AN6" s="22"/>
      <c r="AO6" s="22" t="s">
        <v>23</v>
      </c>
      <c r="AP6" s="23" t="s">
        <v>14</v>
      </c>
      <c r="AQ6" s="23"/>
      <c r="AR6" s="23"/>
      <c r="AS6" s="22" t="s">
        <v>24</v>
      </c>
      <c r="AT6" s="22" t="s">
        <v>25</v>
      </c>
      <c r="AU6" s="22" t="s">
        <v>12</v>
      </c>
      <c r="AV6" s="22"/>
      <c r="AW6" s="22"/>
      <c r="AX6" s="18" t="s">
        <v>14</v>
      </c>
      <c r="AY6" s="18" t="s">
        <v>24</v>
      </c>
      <c r="AZ6" s="18" t="s">
        <v>25</v>
      </c>
      <c r="BA6" s="18" t="s">
        <v>12</v>
      </c>
      <c r="BB6" s="18"/>
      <c r="BC6" s="18"/>
    </row>
    <row r="7" spans="1:55" s="8" customFormat="1" ht="19.5" customHeight="1">
      <c r="A7" s="26"/>
      <c r="B7" s="22"/>
      <c r="C7" s="26"/>
      <c r="D7" s="22"/>
      <c r="E7" s="20"/>
      <c r="F7" s="22"/>
      <c r="G7" s="22"/>
      <c r="H7" s="22" t="s">
        <v>90</v>
      </c>
      <c r="I7" s="23" t="s">
        <v>14</v>
      </c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2" t="s">
        <v>26</v>
      </c>
      <c r="V7" s="22" t="s">
        <v>27</v>
      </c>
      <c r="W7" s="22" t="s">
        <v>28</v>
      </c>
      <c r="X7" s="22" t="s">
        <v>29</v>
      </c>
      <c r="Y7" s="23" t="s">
        <v>24</v>
      </c>
      <c r="Z7" s="23"/>
      <c r="AA7" s="23"/>
      <c r="AB7" s="23"/>
      <c r="AC7" s="22" t="s">
        <v>30</v>
      </c>
      <c r="AD7" s="22" t="s">
        <v>31</v>
      </c>
      <c r="AE7" s="22" t="s">
        <v>32</v>
      </c>
      <c r="AF7" s="22" t="s">
        <v>33</v>
      </c>
      <c r="AG7" s="22"/>
      <c r="AH7" s="22"/>
      <c r="AI7" s="22"/>
      <c r="AJ7" s="22"/>
      <c r="AK7" s="22"/>
      <c r="AL7" s="22"/>
      <c r="AM7" s="22"/>
      <c r="AN7" s="22"/>
      <c r="AO7" s="22"/>
      <c r="AP7" s="22" t="s">
        <v>34</v>
      </c>
      <c r="AQ7" s="22" t="s">
        <v>35</v>
      </c>
      <c r="AR7" s="22" t="s">
        <v>36</v>
      </c>
      <c r="AS7" s="22"/>
      <c r="AT7" s="22"/>
      <c r="AU7" s="22"/>
      <c r="AV7" s="22"/>
      <c r="AW7" s="22"/>
      <c r="AX7" s="21"/>
      <c r="AY7" s="21"/>
      <c r="AZ7" s="21"/>
      <c r="BA7" s="18" t="s">
        <v>14</v>
      </c>
      <c r="BB7" s="18" t="s">
        <v>24</v>
      </c>
      <c r="BC7" s="18" t="s">
        <v>55</v>
      </c>
    </row>
    <row r="8" spans="1:55" s="8" customFormat="1" ht="45" customHeight="1">
      <c r="A8" s="26"/>
      <c r="B8" s="22"/>
      <c r="C8" s="26"/>
      <c r="D8" s="22"/>
      <c r="E8" s="20"/>
      <c r="F8" s="22"/>
      <c r="G8" s="22"/>
      <c r="H8" s="22"/>
      <c r="I8" s="3" t="s">
        <v>37</v>
      </c>
      <c r="J8" s="3" t="s">
        <v>35</v>
      </c>
      <c r="K8" s="3" t="s">
        <v>38</v>
      </c>
      <c r="L8" s="3" t="s">
        <v>39</v>
      </c>
      <c r="M8" s="3" t="s">
        <v>40</v>
      </c>
      <c r="N8" s="3" t="s">
        <v>41</v>
      </c>
      <c r="O8" s="3" t="s">
        <v>32</v>
      </c>
      <c r="P8" s="3" t="s">
        <v>42</v>
      </c>
      <c r="Q8" s="3" t="s">
        <v>43</v>
      </c>
      <c r="R8" s="3" t="s">
        <v>44</v>
      </c>
      <c r="S8" s="3" t="s">
        <v>45</v>
      </c>
      <c r="T8" s="3" t="s">
        <v>46</v>
      </c>
      <c r="U8" s="22"/>
      <c r="V8" s="22"/>
      <c r="W8" s="22"/>
      <c r="X8" s="22"/>
      <c r="Y8" s="3" t="s">
        <v>37</v>
      </c>
      <c r="Z8" s="3" t="s">
        <v>47</v>
      </c>
      <c r="AA8" s="3" t="s">
        <v>48</v>
      </c>
      <c r="AB8" s="3" t="s">
        <v>49</v>
      </c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  <c r="AP8" s="22"/>
      <c r="AQ8" s="22"/>
      <c r="AR8" s="22"/>
      <c r="AS8" s="22"/>
      <c r="AT8" s="22"/>
      <c r="AU8" s="22"/>
      <c r="AV8" s="22"/>
      <c r="AW8" s="22"/>
      <c r="AX8" s="21"/>
      <c r="AY8" s="21"/>
      <c r="AZ8" s="21"/>
      <c r="BA8" s="18"/>
      <c r="BB8" s="18"/>
      <c r="BC8" s="18"/>
    </row>
    <row r="9" spans="1:55" ht="19.5" customHeight="1">
      <c r="A9" s="9"/>
      <c r="B9" s="10" t="s">
        <v>56</v>
      </c>
      <c r="C9" s="10"/>
      <c r="D9" s="10"/>
      <c r="E9" s="11">
        <f t="shared" ref="E9:E26" si="0">SUM(F9,AN9)</f>
        <v>42674.89</v>
      </c>
      <c r="F9" s="4">
        <f t="shared" ref="F9:F26" si="1">SUM(G9,AG9,AH9)</f>
        <v>42674.89</v>
      </c>
      <c r="G9" s="4">
        <v>42674.89</v>
      </c>
      <c r="H9" s="4">
        <v>42674.89</v>
      </c>
      <c r="I9" s="4">
        <v>42674.89</v>
      </c>
      <c r="J9" s="4">
        <v>42652.89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4">
        <v>0</v>
      </c>
      <c r="R9" s="4">
        <v>0</v>
      </c>
      <c r="S9" s="4">
        <v>22</v>
      </c>
      <c r="T9" s="4">
        <f t="shared" ref="T9:T26" si="2">I9-SUM(J9:S9)</f>
        <v>0</v>
      </c>
      <c r="U9" s="4">
        <v>0</v>
      </c>
      <c r="V9" s="4">
        <v>0</v>
      </c>
      <c r="W9" s="4">
        <v>0</v>
      </c>
      <c r="X9" s="4">
        <f t="shared" ref="X9:X26" si="3">SUM(Y9,AC9)</f>
        <v>0</v>
      </c>
      <c r="Y9" s="5">
        <f t="shared" ref="Y9:Y26" si="4">SUM(Z9:AB9)</f>
        <v>0</v>
      </c>
      <c r="Z9" s="4">
        <v>0</v>
      </c>
      <c r="AA9" s="4">
        <v>0</v>
      </c>
      <c r="AB9" s="4">
        <v>0</v>
      </c>
      <c r="AC9" s="4">
        <v>0</v>
      </c>
      <c r="AD9" s="5">
        <f t="shared" ref="AD9:AD26" si="5">SUM(AE9,AF9)</f>
        <v>0</v>
      </c>
      <c r="AE9" s="4">
        <v>0</v>
      </c>
      <c r="AF9" s="4">
        <v>0</v>
      </c>
      <c r="AG9" s="4">
        <v>0</v>
      </c>
      <c r="AH9" s="5">
        <f t="shared" ref="AH9:AH26" si="6">SUM(AI9:AM9)</f>
        <v>0</v>
      </c>
      <c r="AI9" s="4">
        <v>0</v>
      </c>
      <c r="AJ9" s="4">
        <v>0</v>
      </c>
      <c r="AK9" s="4">
        <v>0</v>
      </c>
      <c r="AL9" s="4">
        <v>0</v>
      </c>
      <c r="AM9" s="4">
        <v>0</v>
      </c>
      <c r="AN9" s="5">
        <f t="shared" ref="AN9:AN26" si="7">SUM(AO9,AV9,AW9)</f>
        <v>0</v>
      </c>
      <c r="AO9" s="5">
        <f t="shared" ref="AO9:AO26" si="8">SUM(AP9,AS9,AT9,AU9)</f>
        <v>0</v>
      </c>
      <c r="AP9" s="4">
        <f t="shared" ref="AP9:AP26" si="9">IFERROR(AX9-BA9,0)</f>
        <v>0</v>
      </c>
      <c r="AQ9" s="4">
        <v>0</v>
      </c>
      <c r="AR9" s="5">
        <f t="shared" ref="AR9:AR26" si="10">IFERROR((AX9-AQ9-BA9),0)</f>
        <v>0</v>
      </c>
      <c r="AS9" s="4">
        <f t="shared" ref="AS9:AS26" si="11">IFERROR((AY9-BB9),0)</f>
        <v>0</v>
      </c>
      <c r="AT9" s="4">
        <f t="shared" ref="AT9:AT26" si="12">IFERROR((AZ9-BC9),0)</f>
        <v>0</v>
      </c>
      <c r="AU9" s="4">
        <f t="shared" ref="AU9:AU26" si="13">IFERROR(SUM(BA9:BC9),0)</f>
        <v>0</v>
      </c>
      <c r="AV9" s="4">
        <v>0</v>
      </c>
      <c r="AW9" s="4">
        <v>0</v>
      </c>
      <c r="AX9" s="12">
        <v>0</v>
      </c>
      <c r="AY9" s="12">
        <v>0</v>
      </c>
      <c r="AZ9" s="12">
        <v>0</v>
      </c>
      <c r="BA9" s="12">
        <v>0</v>
      </c>
      <c r="BB9" s="12">
        <v>0</v>
      </c>
      <c r="BC9" s="12">
        <v>0</v>
      </c>
    </row>
    <row r="10" spans="1:55" ht="19.5" customHeight="1">
      <c r="A10" s="9" t="s">
        <v>57</v>
      </c>
      <c r="B10" s="10" t="s">
        <v>58</v>
      </c>
      <c r="C10" s="10"/>
      <c r="D10" s="10"/>
      <c r="E10" s="11">
        <f t="shared" si="0"/>
        <v>42674.89</v>
      </c>
      <c r="F10" s="4">
        <f t="shared" si="1"/>
        <v>42674.89</v>
      </c>
      <c r="G10" s="4">
        <v>42674.89</v>
      </c>
      <c r="H10" s="4">
        <v>42674.89</v>
      </c>
      <c r="I10" s="4">
        <v>42674.89</v>
      </c>
      <c r="J10" s="4">
        <v>42652.89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  <c r="Q10" s="4">
        <v>0</v>
      </c>
      <c r="R10" s="4">
        <v>0</v>
      </c>
      <c r="S10" s="4">
        <v>22</v>
      </c>
      <c r="T10" s="4">
        <f t="shared" si="2"/>
        <v>0</v>
      </c>
      <c r="U10" s="4">
        <v>0</v>
      </c>
      <c r="V10" s="4">
        <v>0</v>
      </c>
      <c r="W10" s="4">
        <v>0</v>
      </c>
      <c r="X10" s="4">
        <f t="shared" si="3"/>
        <v>0</v>
      </c>
      <c r="Y10" s="5">
        <f t="shared" si="4"/>
        <v>0</v>
      </c>
      <c r="Z10" s="4">
        <v>0</v>
      </c>
      <c r="AA10" s="4">
        <v>0</v>
      </c>
      <c r="AB10" s="4">
        <v>0</v>
      </c>
      <c r="AC10" s="4">
        <v>0</v>
      </c>
      <c r="AD10" s="5">
        <f t="shared" si="5"/>
        <v>0</v>
      </c>
      <c r="AE10" s="4">
        <v>0</v>
      </c>
      <c r="AF10" s="4">
        <v>0</v>
      </c>
      <c r="AG10" s="4">
        <v>0</v>
      </c>
      <c r="AH10" s="5">
        <f t="shared" si="6"/>
        <v>0</v>
      </c>
      <c r="AI10" s="4">
        <v>0</v>
      </c>
      <c r="AJ10" s="4">
        <v>0</v>
      </c>
      <c r="AK10" s="4">
        <v>0</v>
      </c>
      <c r="AL10" s="4">
        <v>0</v>
      </c>
      <c r="AM10" s="4">
        <v>0</v>
      </c>
      <c r="AN10" s="5">
        <f t="shared" si="7"/>
        <v>0</v>
      </c>
      <c r="AO10" s="5">
        <f t="shared" si="8"/>
        <v>0</v>
      </c>
      <c r="AP10" s="4">
        <f t="shared" si="9"/>
        <v>0</v>
      </c>
      <c r="AQ10" s="4">
        <v>0</v>
      </c>
      <c r="AR10" s="5">
        <f t="shared" si="10"/>
        <v>0</v>
      </c>
      <c r="AS10" s="4">
        <f t="shared" si="11"/>
        <v>0</v>
      </c>
      <c r="AT10" s="4">
        <f t="shared" si="12"/>
        <v>0</v>
      </c>
      <c r="AU10" s="4">
        <f t="shared" si="13"/>
        <v>0</v>
      </c>
      <c r="AV10" s="4">
        <v>0</v>
      </c>
      <c r="AW10" s="4">
        <v>0</v>
      </c>
      <c r="AX10" s="13">
        <v>0</v>
      </c>
      <c r="AY10" s="13">
        <v>0</v>
      </c>
      <c r="AZ10" s="13">
        <v>0</v>
      </c>
      <c r="BA10" s="13">
        <v>0</v>
      </c>
      <c r="BB10" s="13">
        <v>0</v>
      </c>
      <c r="BC10" s="13">
        <v>0</v>
      </c>
    </row>
    <row r="11" spans="1:55" ht="19.5" customHeight="1">
      <c r="A11" s="9" t="s">
        <v>59</v>
      </c>
      <c r="B11" s="10" t="s">
        <v>60</v>
      </c>
      <c r="C11" s="10"/>
      <c r="D11" s="10"/>
      <c r="E11" s="11">
        <f t="shared" si="0"/>
        <v>42674.89</v>
      </c>
      <c r="F11" s="4">
        <f t="shared" si="1"/>
        <v>42674.89</v>
      </c>
      <c r="G11" s="4">
        <v>42674.89</v>
      </c>
      <c r="H11" s="4">
        <v>42674.89</v>
      </c>
      <c r="I11" s="4">
        <v>42674.89</v>
      </c>
      <c r="J11" s="4">
        <v>42652.89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4">
        <v>0</v>
      </c>
      <c r="R11" s="4">
        <v>0</v>
      </c>
      <c r="S11" s="4">
        <v>22</v>
      </c>
      <c r="T11" s="4">
        <f t="shared" si="2"/>
        <v>0</v>
      </c>
      <c r="U11" s="4">
        <v>0</v>
      </c>
      <c r="V11" s="4">
        <v>0</v>
      </c>
      <c r="W11" s="4">
        <v>0</v>
      </c>
      <c r="X11" s="4">
        <f t="shared" si="3"/>
        <v>0</v>
      </c>
      <c r="Y11" s="5">
        <f t="shared" si="4"/>
        <v>0</v>
      </c>
      <c r="Z11" s="4">
        <v>0</v>
      </c>
      <c r="AA11" s="4">
        <v>0</v>
      </c>
      <c r="AB11" s="4">
        <v>0</v>
      </c>
      <c r="AC11" s="4">
        <v>0</v>
      </c>
      <c r="AD11" s="5">
        <f t="shared" si="5"/>
        <v>0</v>
      </c>
      <c r="AE11" s="4">
        <v>0</v>
      </c>
      <c r="AF11" s="4">
        <v>0</v>
      </c>
      <c r="AG11" s="4">
        <v>0</v>
      </c>
      <c r="AH11" s="5">
        <f t="shared" si="6"/>
        <v>0</v>
      </c>
      <c r="AI11" s="4">
        <v>0</v>
      </c>
      <c r="AJ11" s="4">
        <v>0</v>
      </c>
      <c r="AK11" s="4">
        <v>0</v>
      </c>
      <c r="AL11" s="4">
        <v>0</v>
      </c>
      <c r="AM11" s="4">
        <v>0</v>
      </c>
      <c r="AN11" s="5">
        <f t="shared" si="7"/>
        <v>0</v>
      </c>
      <c r="AO11" s="5">
        <f t="shared" si="8"/>
        <v>0</v>
      </c>
      <c r="AP11" s="4">
        <f t="shared" si="9"/>
        <v>0</v>
      </c>
      <c r="AQ11" s="4">
        <v>0</v>
      </c>
      <c r="AR11" s="5">
        <f t="shared" si="10"/>
        <v>0</v>
      </c>
      <c r="AS11" s="4">
        <f t="shared" si="11"/>
        <v>0</v>
      </c>
      <c r="AT11" s="4">
        <f t="shared" si="12"/>
        <v>0</v>
      </c>
      <c r="AU11" s="4">
        <f t="shared" si="13"/>
        <v>0</v>
      </c>
      <c r="AV11" s="4">
        <v>0</v>
      </c>
      <c r="AW11" s="4">
        <v>0</v>
      </c>
      <c r="AX11" s="13">
        <v>0</v>
      </c>
      <c r="AY11" s="13">
        <v>0</v>
      </c>
      <c r="AZ11" s="13">
        <v>0</v>
      </c>
      <c r="BA11" s="13">
        <v>0</v>
      </c>
      <c r="BB11" s="13">
        <v>0</v>
      </c>
      <c r="BC11" s="13">
        <v>0</v>
      </c>
    </row>
    <row r="12" spans="1:55" ht="19.5" customHeight="1">
      <c r="A12" s="9"/>
      <c r="B12" s="10"/>
      <c r="C12" s="10" t="s">
        <v>61</v>
      </c>
      <c r="D12" s="10" t="s">
        <v>62</v>
      </c>
      <c r="E12" s="11">
        <f t="shared" si="0"/>
        <v>130</v>
      </c>
      <c r="F12" s="4">
        <f t="shared" si="1"/>
        <v>130</v>
      </c>
      <c r="G12" s="4">
        <v>130</v>
      </c>
      <c r="H12" s="4">
        <v>130</v>
      </c>
      <c r="I12" s="4">
        <v>130</v>
      </c>
      <c r="J12" s="4">
        <v>130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4">
        <v>0</v>
      </c>
      <c r="R12" s="4">
        <v>0</v>
      </c>
      <c r="S12" s="4">
        <v>0</v>
      </c>
      <c r="T12" s="4">
        <f t="shared" si="2"/>
        <v>0</v>
      </c>
      <c r="U12" s="4">
        <v>0</v>
      </c>
      <c r="V12" s="4">
        <v>0</v>
      </c>
      <c r="W12" s="4">
        <v>0</v>
      </c>
      <c r="X12" s="4">
        <f t="shared" si="3"/>
        <v>0</v>
      </c>
      <c r="Y12" s="5">
        <f t="shared" si="4"/>
        <v>0</v>
      </c>
      <c r="Z12" s="4">
        <v>0</v>
      </c>
      <c r="AA12" s="4">
        <v>0</v>
      </c>
      <c r="AB12" s="4">
        <v>0</v>
      </c>
      <c r="AC12" s="4">
        <v>0</v>
      </c>
      <c r="AD12" s="5">
        <f t="shared" si="5"/>
        <v>0</v>
      </c>
      <c r="AE12" s="4">
        <v>0</v>
      </c>
      <c r="AF12" s="4">
        <v>0</v>
      </c>
      <c r="AG12" s="4">
        <v>0</v>
      </c>
      <c r="AH12" s="5">
        <f t="shared" si="6"/>
        <v>0</v>
      </c>
      <c r="AI12" s="4">
        <v>0</v>
      </c>
      <c r="AJ12" s="4">
        <v>0</v>
      </c>
      <c r="AK12" s="4">
        <v>0</v>
      </c>
      <c r="AL12" s="4">
        <v>0</v>
      </c>
      <c r="AM12" s="4">
        <v>0</v>
      </c>
      <c r="AN12" s="5">
        <f t="shared" si="7"/>
        <v>0</v>
      </c>
      <c r="AO12" s="5">
        <f t="shared" si="8"/>
        <v>0</v>
      </c>
      <c r="AP12" s="4">
        <f t="shared" si="9"/>
        <v>0</v>
      </c>
      <c r="AQ12" s="4">
        <v>0</v>
      </c>
      <c r="AR12" s="5">
        <f t="shared" si="10"/>
        <v>0</v>
      </c>
      <c r="AS12" s="4">
        <f t="shared" si="11"/>
        <v>0</v>
      </c>
      <c r="AT12" s="4">
        <f t="shared" si="12"/>
        <v>0</v>
      </c>
      <c r="AU12" s="4">
        <f t="shared" si="13"/>
        <v>0</v>
      </c>
      <c r="AV12" s="4">
        <v>0</v>
      </c>
      <c r="AW12" s="4">
        <v>0</v>
      </c>
      <c r="AX12" s="13">
        <v>0</v>
      </c>
      <c r="AY12" s="13">
        <v>0</v>
      </c>
      <c r="AZ12" s="13">
        <v>0</v>
      </c>
      <c r="BA12" s="13">
        <v>0</v>
      </c>
      <c r="BB12" s="13">
        <v>0</v>
      </c>
      <c r="BC12" s="13">
        <v>0</v>
      </c>
    </row>
    <row r="13" spans="1:55" ht="19.5" customHeight="1">
      <c r="A13" s="9"/>
      <c r="B13" s="10"/>
      <c r="C13" s="10" t="s">
        <v>63</v>
      </c>
      <c r="D13" s="10" t="s">
        <v>64</v>
      </c>
      <c r="E13" s="11">
        <f t="shared" si="0"/>
        <v>160.16999999999999</v>
      </c>
      <c r="F13" s="4">
        <f t="shared" si="1"/>
        <v>160.16999999999999</v>
      </c>
      <c r="G13" s="4">
        <v>160.16999999999999</v>
      </c>
      <c r="H13" s="4">
        <v>160.16999999999999</v>
      </c>
      <c r="I13" s="4">
        <v>160.16999999999999</v>
      </c>
      <c r="J13" s="4">
        <v>160.16999999999999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4">
        <v>0</v>
      </c>
      <c r="R13" s="4">
        <v>0</v>
      </c>
      <c r="S13" s="4">
        <v>0</v>
      </c>
      <c r="T13" s="4">
        <f t="shared" si="2"/>
        <v>0</v>
      </c>
      <c r="U13" s="4">
        <v>0</v>
      </c>
      <c r="V13" s="4">
        <v>0</v>
      </c>
      <c r="W13" s="4">
        <v>0</v>
      </c>
      <c r="X13" s="4">
        <f t="shared" si="3"/>
        <v>0</v>
      </c>
      <c r="Y13" s="5">
        <f t="shared" si="4"/>
        <v>0</v>
      </c>
      <c r="Z13" s="4">
        <v>0</v>
      </c>
      <c r="AA13" s="4">
        <v>0</v>
      </c>
      <c r="AB13" s="4">
        <v>0</v>
      </c>
      <c r="AC13" s="4">
        <v>0</v>
      </c>
      <c r="AD13" s="5">
        <f t="shared" si="5"/>
        <v>0</v>
      </c>
      <c r="AE13" s="4">
        <v>0</v>
      </c>
      <c r="AF13" s="4">
        <v>0</v>
      </c>
      <c r="AG13" s="4">
        <v>0</v>
      </c>
      <c r="AH13" s="5">
        <f t="shared" si="6"/>
        <v>0</v>
      </c>
      <c r="AI13" s="4">
        <v>0</v>
      </c>
      <c r="AJ13" s="4">
        <v>0</v>
      </c>
      <c r="AK13" s="4">
        <v>0</v>
      </c>
      <c r="AL13" s="4">
        <v>0</v>
      </c>
      <c r="AM13" s="4">
        <v>0</v>
      </c>
      <c r="AN13" s="5">
        <f t="shared" si="7"/>
        <v>0</v>
      </c>
      <c r="AO13" s="5">
        <f t="shared" si="8"/>
        <v>0</v>
      </c>
      <c r="AP13" s="4">
        <f t="shared" si="9"/>
        <v>0</v>
      </c>
      <c r="AQ13" s="4">
        <v>0</v>
      </c>
      <c r="AR13" s="5">
        <f t="shared" si="10"/>
        <v>0</v>
      </c>
      <c r="AS13" s="4">
        <f t="shared" si="11"/>
        <v>0</v>
      </c>
      <c r="AT13" s="4">
        <f t="shared" si="12"/>
        <v>0</v>
      </c>
      <c r="AU13" s="4">
        <f t="shared" si="13"/>
        <v>0</v>
      </c>
      <c r="AV13" s="4">
        <v>0</v>
      </c>
      <c r="AW13" s="4">
        <v>0</v>
      </c>
      <c r="AX13" s="13">
        <v>0</v>
      </c>
      <c r="AY13" s="13">
        <v>0</v>
      </c>
      <c r="AZ13" s="13">
        <v>0</v>
      </c>
      <c r="BA13" s="13">
        <v>0</v>
      </c>
      <c r="BB13" s="13">
        <v>0</v>
      </c>
      <c r="BC13" s="13">
        <v>0</v>
      </c>
    </row>
    <row r="14" spans="1:55" ht="19.5" customHeight="1">
      <c r="A14" s="9"/>
      <c r="B14" s="10"/>
      <c r="C14" s="10" t="s">
        <v>65</v>
      </c>
      <c r="D14" s="10" t="s">
        <v>66</v>
      </c>
      <c r="E14" s="11">
        <f t="shared" si="0"/>
        <v>148</v>
      </c>
      <c r="F14" s="4">
        <f t="shared" si="1"/>
        <v>148</v>
      </c>
      <c r="G14" s="4">
        <v>148</v>
      </c>
      <c r="H14" s="4">
        <v>148</v>
      </c>
      <c r="I14" s="4">
        <v>148</v>
      </c>
      <c r="J14" s="4">
        <v>148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4">
        <f t="shared" si="2"/>
        <v>0</v>
      </c>
      <c r="U14" s="4">
        <v>0</v>
      </c>
      <c r="V14" s="4">
        <v>0</v>
      </c>
      <c r="W14" s="4">
        <v>0</v>
      </c>
      <c r="X14" s="4">
        <f t="shared" si="3"/>
        <v>0</v>
      </c>
      <c r="Y14" s="5">
        <f t="shared" si="4"/>
        <v>0</v>
      </c>
      <c r="Z14" s="4">
        <v>0</v>
      </c>
      <c r="AA14" s="4">
        <v>0</v>
      </c>
      <c r="AB14" s="4">
        <v>0</v>
      </c>
      <c r="AC14" s="4">
        <v>0</v>
      </c>
      <c r="AD14" s="5">
        <f t="shared" si="5"/>
        <v>0</v>
      </c>
      <c r="AE14" s="4">
        <v>0</v>
      </c>
      <c r="AF14" s="4">
        <v>0</v>
      </c>
      <c r="AG14" s="4">
        <v>0</v>
      </c>
      <c r="AH14" s="5">
        <f t="shared" si="6"/>
        <v>0</v>
      </c>
      <c r="AI14" s="4">
        <v>0</v>
      </c>
      <c r="AJ14" s="4">
        <v>0</v>
      </c>
      <c r="AK14" s="4">
        <v>0</v>
      </c>
      <c r="AL14" s="4">
        <v>0</v>
      </c>
      <c r="AM14" s="4">
        <v>0</v>
      </c>
      <c r="AN14" s="5">
        <f t="shared" si="7"/>
        <v>0</v>
      </c>
      <c r="AO14" s="5">
        <f t="shared" si="8"/>
        <v>0</v>
      </c>
      <c r="AP14" s="4">
        <f t="shared" si="9"/>
        <v>0</v>
      </c>
      <c r="AQ14" s="4">
        <v>0</v>
      </c>
      <c r="AR14" s="5">
        <f t="shared" si="10"/>
        <v>0</v>
      </c>
      <c r="AS14" s="4">
        <f t="shared" si="11"/>
        <v>0</v>
      </c>
      <c r="AT14" s="4">
        <f t="shared" si="12"/>
        <v>0</v>
      </c>
      <c r="AU14" s="4">
        <f t="shared" si="13"/>
        <v>0</v>
      </c>
      <c r="AV14" s="4">
        <v>0</v>
      </c>
      <c r="AW14" s="4">
        <v>0</v>
      </c>
      <c r="AX14" s="13">
        <v>0</v>
      </c>
      <c r="AY14" s="13">
        <v>0</v>
      </c>
      <c r="AZ14" s="13">
        <v>0</v>
      </c>
      <c r="BA14" s="13">
        <v>0</v>
      </c>
      <c r="BB14" s="13">
        <v>0</v>
      </c>
      <c r="BC14" s="13">
        <v>0</v>
      </c>
    </row>
    <row r="15" spans="1:55" ht="19.5" customHeight="1">
      <c r="A15" s="9"/>
      <c r="B15" s="10"/>
      <c r="C15" s="10" t="s">
        <v>67</v>
      </c>
      <c r="D15" s="10" t="s">
        <v>68</v>
      </c>
      <c r="E15" s="11">
        <f t="shared" si="0"/>
        <v>165</v>
      </c>
      <c r="F15" s="4">
        <f t="shared" si="1"/>
        <v>165</v>
      </c>
      <c r="G15" s="4">
        <v>165</v>
      </c>
      <c r="H15" s="4">
        <v>165</v>
      </c>
      <c r="I15" s="4">
        <v>165</v>
      </c>
      <c r="J15" s="4">
        <v>165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0</v>
      </c>
      <c r="S15" s="4">
        <v>0</v>
      </c>
      <c r="T15" s="4">
        <f t="shared" si="2"/>
        <v>0</v>
      </c>
      <c r="U15" s="4">
        <v>0</v>
      </c>
      <c r="V15" s="4">
        <v>0</v>
      </c>
      <c r="W15" s="4">
        <v>0</v>
      </c>
      <c r="X15" s="4">
        <f t="shared" si="3"/>
        <v>0</v>
      </c>
      <c r="Y15" s="5">
        <f t="shared" si="4"/>
        <v>0</v>
      </c>
      <c r="Z15" s="4">
        <v>0</v>
      </c>
      <c r="AA15" s="4">
        <v>0</v>
      </c>
      <c r="AB15" s="4">
        <v>0</v>
      </c>
      <c r="AC15" s="4">
        <v>0</v>
      </c>
      <c r="AD15" s="5">
        <f t="shared" si="5"/>
        <v>0</v>
      </c>
      <c r="AE15" s="4">
        <v>0</v>
      </c>
      <c r="AF15" s="4">
        <v>0</v>
      </c>
      <c r="AG15" s="4">
        <v>0</v>
      </c>
      <c r="AH15" s="5">
        <f t="shared" si="6"/>
        <v>0</v>
      </c>
      <c r="AI15" s="4">
        <v>0</v>
      </c>
      <c r="AJ15" s="4">
        <v>0</v>
      </c>
      <c r="AK15" s="4">
        <v>0</v>
      </c>
      <c r="AL15" s="4">
        <v>0</v>
      </c>
      <c r="AM15" s="4">
        <v>0</v>
      </c>
      <c r="AN15" s="5">
        <f t="shared" si="7"/>
        <v>0</v>
      </c>
      <c r="AO15" s="5">
        <f t="shared" si="8"/>
        <v>0</v>
      </c>
      <c r="AP15" s="4">
        <f t="shared" si="9"/>
        <v>0</v>
      </c>
      <c r="AQ15" s="4">
        <v>0</v>
      </c>
      <c r="AR15" s="5">
        <f t="shared" si="10"/>
        <v>0</v>
      </c>
      <c r="AS15" s="4">
        <f t="shared" si="11"/>
        <v>0</v>
      </c>
      <c r="AT15" s="4">
        <f t="shared" si="12"/>
        <v>0</v>
      </c>
      <c r="AU15" s="4">
        <f t="shared" si="13"/>
        <v>0</v>
      </c>
      <c r="AV15" s="4">
        <v>0</v>
      </c>
      <c r="AW15" s="4">
        <v>0</v>
      </c>
      <c r="AX15" s="13">
        <v>0</v>
      </c>
      <c r="AY15" s="13">
        <v>0</v>
      </c>
      <c r="AZ15" s="13">
        <v>0</v>
      </c>
      <c r="BA15" s="13">
        <v>0</v>
      </c>
      <c r="BB15" s="13">
        <v>0</v>
      </c>
      <c r="BC15" s="13">
        <v>0</v>
      </c>
    </row>
    <row r="16" spans="1:55" ht="19.5" customHeight="1">
      <c r="A16" s="9"/>
      <c r="B16" s="10"/>
      <c r="C16" s="10" t="s">
        <v>69</v>
      </c>
      <c r="D16" s="10" t="s">
        <v>70</v>
      </c>
      <c r="E16" s="11">
        <f t="shared" si="0"/>
        <v>20</v>
      </c>
      <c r="F16" s="4">
        <f t="shared" si="1"/>
        <v>20</v>
      </c>
      <c r="G16" s="4">
        <v>20</v>
      </c>
      <c r="H16" s="4">
        <v>20</v>
      </c>
      <c r="I16" s="4">
        <v>20</v>
      </c>
      <c r="J16" s="4">
        <v>20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4">
        <v>0</v>
      </c>
      <c r="T16" s="4">
        <f t="shared" si="2"/>
        <v>0</v>
      </c>
      <c r="U16" s="4">
        <v>0</v>
      </c>
      <c r="V16" s="4">
        <v>0</v>
      </c>
      <c r="W16" s="4">
        <v>0</v>
      </c>
      <c r="X16" s="4">
        <f t="shared" si="3"/>
        <v>0</v>
      </c>
      <c r="Y16" s="5">
        <f t="shared" si="4"/>
        <v>0</v>
      </c>
      <c r="Z16" s="4">
        <v>0</v>
      </c>
      <c r="AA16" s="4">
        <v>0</v>
      </c>
      <c r="AB16" s="4">
        <v>0</v>
      </c>
      <c r="AC16" s="4">
        <v>0</v>
      </c>
      <c r="AD16" s="5">
        <f t="shared" si="5"/>
        <v>0</v>
      </c>
      <c r="AE16" s="4">
        <v>0</v>
      </c>
      <c r="AF16" s="4">
        <v>0</v>
      </c>
      <c r="AG16" s="4">
        <v>0</v>
      </c>
      <c r="AH16" s="5">
        <f t="shared" si="6"/>
        <v>0</v>
      </c>
      <c r="AI16" s="4">
        <v>0</v>
      </c>
      <c r="AJ16" s="4">
        <v>0</v>
      </c>
      <c r="AK16" s="4">
        <v>0</v>
      </c>
      <c r="AL16" s="4">
        <v>0</v>
      </c>
      <c r="AM16" s="4">
        <v>0</v>
      </c>
      <c r="AN16" s="5">
        <f t="shared" si="7"/>
        <v>0</v>
      </c>
      <c r="AO16" s="5">
        <f t="shared" si="8"/>
        <v>0</v>
      </c>
      <c r="AP16" s="4">
        <f t="shared" si="9"/>
        <v>0</v>
      </c>
      <c r="AQ16" s="4">
        <v>0</v>
      </c>
      <c r="AR16" s="5">
        <f t="shared" si="10"/>
        <v>0</v>
      </c>
      <c r="AS16" s="4">
        <f t="shared" si="11"/>
        <v>0</v>
      </c>
      <c r="AT16" s="4">
        <f t="shared" si="12"/>
        <v>0</v>
      </c>
      <c r="AU16" s="4">
        <f t="shared" si="13"/>
        <v>0</v>
      </c>
      <c r="AV16" s="4">
        <v>0</v>
      </c>
      <c r="AW16" s="4">
        <v>0</v>
      </c>
      <c r="AX16" s="13">
        <v>0</v>
      </c>
      <c r="AY16" s="13">
        <v>0</v>
      </c>
      <c r="AZ16" s="13">
        <v>0</v>
      </c>
      <c r="BA16" s="13">
        <v>0</v>
      </c>
      <c r="BB16" s="13">
        <v>0</v>
      </c>
      <c r="BC16" s="13">
        <v>0</v>
      </c>
    </row>
    <row r="17" spans="1:55" ht="19.5" customHeight="1">
      <c r="A17" s="9"/>
      <c r="B17" s="10"/>
      <c r="C17" s="10" t="s">
        <v>71</v>
      </c>
      <c r="D17" s="10" t="s">
        <v>72</v>
      </c>
      <c r="E17" s="11">
        <f t="shared" si="0"/>
        <v>1.8</v>
      </c>
      <c r="F17" s="4">
        <f t="shared" si="1"/>
        <v>1.8</v>
      </c>
      <c r="G17" s="4">
        <v>1.8</v>
      </c>
      <c r="H17" s="4">
        <v>1.8</v>
      </c>
      <c r="I17" s="4">
        <v>1.8</v>
      </c>
      <c r="J17" s="4">
        <v>1.8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0</v>
      </c>
      <c r="T17" s="4">
        <f t="shared" si="2"/>
        <v>0</v>
      </c>
      <c r="U17" s="4">
        <v>0</v>
      </c>
      <c r="V17" s="4">
        <v>0</v>
      </c>
      <c r="W17" s="4">
        <v>0</v>
      </c>
      <c r="X17" s="4">
        <f t="shared" si="3"/>
        <v>0</v>
      </c>
      <c r="Y17" s="5">
        <f t="shared" si="4"/>
        <v>0</v>
      </c>
      <c r="Z17" s="4">
        <v>0</v>
      </c>
      <c r="AA17" s="4">
        <v>0</v>
      </c>
      <c r="AB17" s="4">
        <v>0</v>
      </c>
      <c r="AC17" s="4">
        <v>0</v>
      </c>
      <c r="AD17" s="5">
        <f t="shared" si="5"/>
        <v>0</v>
      </c>
      <c r="AE17" s="4">
        <v>0</v>
      </c>
      <c r="AF17" s="4">
        <v>0</v>
      </c>
      <c r="AG17" s="4">
        <v>0</v>
      </c>
      <c r="AH17" s="5">
        <f t="shared" si="6"/>
        <v>0</v>
      </c>
      <c r="AI17" s="4">
        <v>0</v>
      </c>
      <c r="AJ17" s="4">
        <v>0</v>
      </c>
      <c r="AK17" s="4">
        <v>0</v>
      </c>
      <c r="AL17" s="4">
        <v>0</v>
      </c>
      <c r="AM17" s="4">
        <v>0</v>
      </c>
      <c r="AN17" s="5">
        <f t="shared" si="7"/>
        <v>0</v>
      </c>
      <c r="AO17" s="5">
        <f t="shared" si="8"/>
        <v>0</v>
      </c>
      <c r="AP17" s="4">
        <f t="shared" si="9"/>
        <v>0</v>
      </c>
      <c r="AQ17" s="4">
        <v>0</v>
      </c>
      <c r="AR17" s="5">
        <f t="shared" si="10"/>
        <v>0</v>
      </c>
      <c r="AS17" s="4">
        <f t="shared" si="11"/>
        <v>0</v>
      </c>
      <c r="AT17" s="4">
        <f t="shared" si="12"/>
        <v>0</v>
      </c>
      <c r="AU17" s="4">
        <f t="shared" si="13"/>
        <v>0</v>
      </c>
      <c r="AV17" s="4">
        <v>0</v>
      </c>
      <c r="AW17" s="4">
        <v>0</v>
      </c>
      <c r="AX17" s="13">
        <v>0</v>
      </c>
      <c r="AY17" s="13">
        <v>0</v>
      </c>
      <c r="AZ17" s="13">
        <v>0</v>
      </c>
      <c r="BA17" s="13">
        <v>0</v>
      </c>
      <c r="BB17" s="13">
        <v>0</v>
      </c>
      <c r="BC17" s="13">
        <v>0</v>
      </c>
    </row>
    <row r="18" spans="1:55" ht="19.5" customHeight="1">
      <c r="A18" s="9"/>
      <c r="B18" s="10"/>
      <c r="C18" s="10" t="s">
        <v>73</v>
      </c>
      <c r="D18" s="10" t="s">
        <v>74</v>
      </c>
      <c r="E18" s="11">
        <f t="shared" si="0"/>
        <v>0.38</v>
      </c>
      <c r="F18" s="4">
        <f t="shared" si="1"/>
        <v>0.38</v>
      </c>
      <c r="G18" s="4">
        <v>0.38</v>
      </c>
      <c r="H18" s="4">
        <v>0.38</v>
      </c>
      <c r="I18" s="4">
        <v>0.38</v>
      </c>
      <c r="J18" s="4">
        <v>0.38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  <c r="R18" s="4">
        <v>0</v>
      </c>
      <c r="S18" s="4">
        <v>0</v>
      </c>
      <c r="T18" s="4">
        <f t="shared" si="2"/>
        <v>0</v>
      </c>
      <c r="U18" s="4">
        <v>0</v>
      </c>
      <c r="V18" s="4">
        <v>0</v>
      </c>
      <c r="W18" s="4">
        <v>0</v>
      </c>
      <c r="X18" s="4">
        <f t="shared" si="3"/>
        <v>0</v>
      </c>
      <c r="Y18" s="5">
        <f t="shared" si="4"/>
        <v>0</v>
      </c>
      <c r="Z18" s="4">
        <v>0</v>
      </c>
      <c r="AA18" s="4">
        <v>0</v>
      </c>
      <c r="AB18" s="4">
        <v>0</v>
      </c>
      <c r="AC18" s="4">
        <v>0</v>
      </c>
      <c r="AD18" s="5">
        <f t="shared" si="5"/>
        <v>0</v>
      </c>
      <c r="AE18" s="4">
        <v>0</v>
      </c>
      <c r="AF18" s="4">
        <v>0</v>
      </c>
      <c r="AG18" s="4">
        <v>0</v>
      </c>
      <c r="AH18" s="5">
        <f t="shared" si="6"/>
        <v>0</v>
      </c>
      <c r="AI18" s="4">
        <v>0</v>
      </c>
      <c r="AJ18" s="4">
        <v>0</v>
      </c>
      <c r="AK18" s="4">
        <v>0</v>
      </c>
      <c r="AL18" s="4">
        <v>0</v>
      </c>
      <c r="AM18" s="4">
        <v>0</v>
      </c>
      <c r="AN18" s="5">
        <f t="shared" si="7"/>
        <v>0</v>
      </c>
      <c r="AO18" s="5">
        <f t="shared" si="8"/>
        <v>0</v>
      </c>
      <c r="AP18" s="4">
        <f t="shared" si="9"/>
        <v>0</v>
      </c>
      <c r="AQ18" s="4">
        <v>0</v>
      </c>
      <c r="AR18" s="5">
        <f t="shared" si="10"/>
        <v>0</v>
      </c>
      <c r="AS18" s="4">
        <f t="shared" si="11"/>
        <v>0</v>
      </c>
      <c r="AT18" s="4">
        <f t="shared" si="12"/>
        <v>0</v>
      </c>
      <c r="AU18" s="4">
        <f t="shared" si="13"/>
        <v>0</v>
      </c>
      <c r="AV18" s="4">
        <v>0</v>
      </c>
      <c r="AW18" s="4">
        <v>0</v>
      </c>
      <c r="AX18" s="13">
        <v>0</v>
      </c>
      <c r="AY18" s="13">
        <v>0</v>
      </c>
      <c r="AZ18" s="13">
        <v>0</v>
      </c>
      <c r="BA18" s="13">
        <v>0</v>
      </c>
      <c r="BB18" s="13">
        <v>0</v>
      </c>
      <c r="BC18" s="13">
        <v>0</v>
      </c>
    </row>
    <row r="19" spans="1:55" ht="19.5" customHeight="1">
      <c r="A19" s="9"/>
      <c r="B19" s="10"/>
      <c r="C19" s="10" t="s">
        <v>75</v>
      </c>
      <c r="D19" s="10" t="s">
        <v>76</v>
      </c>
      <c r="E19" s="11">
        <f t="shared" si="0"/>
        <v>0.5</v>
      </c>
      <c r="F19" s="4">
        <f t="shared" si="1"/>
        <v>0.5</v>
      </c>
      <c r="G19" s="4">
        <v>0.5</v>
      </c>
      <c r="H19" s="4">
        <v>0.5</v>
      </c>
      <c r="I19" s="4">
        <v>0.5</v>
      </c>
      <c r="J19" s="4">
        <v>0.5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0</v>
      </c>
      <c r="T19" s="4">
        <f t="shared" si="2"/>
        <v>0</v>
      </c>
      <c r="U19" s="4">
        <v>0</v>
      </c>
      <c r="V19" s="4">
        <v>0</v>
      </c>
      <c r="W19" s="4">
        <v>0</v>
      </c>
      <c r="X19" s="4">
        <f t="shared" si="3"/>
        <v>0</v>
      </c>
      <c r="Y19" s="5">
        <f t="shared" si="4"/>
        <v>0</v>
      </c>
      <c r="Z19" s="4">
        <v>0</v>
      </c>
      <c r="AA19" s="4">
        <v>0</v>
      </c>
      <c r="AB19" s="4">
        <v>0</v>
      </c>
      <c r="AC19" s="4">
        <v>0</v>
      </c>
      <c r="AD19" s="5">
        <f t="shared" si="5"/>
        <v>0</v>
      </c>
      <c r="AE19" s="4">
        <v>0</v>
      </c>
      <c r="AF19" s="4">
        <v>0</v>
      </c>
      <c r="AG19" s="4">
        <v>0</v>
      </c>
      <c r="AH19" s="5">
        <f t="shared" si="6"/>
        <v>0</v>
      </c>
      <c r="AI19" s="4">
        <v>0</v>
      </c>
      <c r="AJ19" s="4">
        <v>0</v>
      </c>
      <c r="AK19" s="4">
        <v>0</v>
      </c>
      <c r="AL19" s="4">
        <v>0</v>
      </c>
      <c r="AM19" s="4">
        <v>0</v>
      </c>
      <c r="AN19" s="5">
        <f t="shared" si="7"/>
        <v>0</v>
      </c>
      <c r="AO19" s="5">
        <f t="shared" si="8"/>
        <v>0</v>
      </c>
      <c r="AP19" s="4">
        <f t="shared" si="9"/>
        <v>0</v>
      </c>
      <c r="AQ19" s="4">
        <v>0</v>
      </c>
      <c r="AR19" s="5">
        <f t="shared" si="10"/>
        <v>0</v>
      </c>
      <c r="AS19" s="4">
        <f t="shared" si="11"/>
        <v>0</v>
      </c>
      <c r="AT19" s="4">
        <f t="shared" si="12"/>
        <v>0</v>
      </c>
      <c r="AU19" s="4">
        <f t="shared" si="13"/>
        <v>0</v>
      </c>
      <c r="AV19" s="4">
        <v>0</v>
      </c>
      <c r="AW19" s="4">
        <v>0</v>
      </c>
      <c r="AX19" s="13">
        <v>0</v>
      </c>
      <c r="AY19" s="13">
        <v>0</v>
      </c>
      <c r="AZ19" s="13">
        <v>0</v>
      </c>
      <c r="BA19" s="13">
        <v>0</v>
      </c>
      <c r="BB19" s="13">
        <v>0</v>
      </c>
      <c r="BC19" s="13">
        <v>0</v>
      </c>
    </row>
    <row r="20" spans="1:55" ht="19.5" customHeight="1">
      <c r="A20" s="9"/>
      <c r="B20" s="10"/>
      <c r="C20" s="10" t="s">
        <v>77</v>
      </c>
      <c r="D20" s="10" t="s">
        <v>78</v>
      </c>
      <c r="E20" s="11">
        <f t="shared" si="0"/>
        <v>5</v>
      </c>
      <c r="F20" s="4">
        <f t="shared" si="1"/>
        <v>5</v>
      </c>
      <c r="G20" s="4">
        <v>5</v>
      </c>
      <c r="H20" s="4">
        <v>5</v>
      </c>
      <c r="I20" s="4">
        <v>5</v>
      </c>
      <c r="J20" s="4">
        <v>5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4">
        <f t="shared" si="2"/>
        <v>0</v>
      </c>
      <c r="U20" s="4">
        <v>0</v>
      </c>
      <c r="V20" s="4">
        <v>0</v>
      </c>
      <c r="W20" s="4">
        <v>0</v>
      </c>
      <c r="X20" s="4">
        <f t="shared" si="3"/>
        <v>0</v>
      </c>
      <c r="Y20" s="5">
        <f t="shared" si="4"/>
        <v>0</v>
      </c>
      <c r="Z20" s="4">
        <v>0</v>
      </c>
      <c r="AA20" s="4">
        <v>0</v>
      </c>
      <c r="AB20" s="4">
        <v>0</v>
      </c>
      <c r="AC20" s="4">
        <v>0</v>
      </c>
      <c r="AD20" s="5">
        <f t="shared" si="5"/>
        <v>0</v>
      </c>
      <c r="AE20" s="4">
        <v>0</v>
      </c>
      <c r="AF20" s="4">
        <v>0</v>
      </c>
      <c r="AG20" s="4">
        <v>0</v>
      </c>
      <c r="AH20" s="5">
        <f t="shared" si="6"/>
        <v>0</v>
      </c>
      <c r="AI20" s="4">
        <v>0</v>
      </c>
      <c r="AJ20" s="4">
        <v>0</v>
      </c>
      <c r="AK20" s="4">
        <v>0</v>
      </c>
      <c r="AL20" s="4">
        <v>0</v>
      </c>
      <c r="AM20" s="4">
        <v>0</v>
      </c>
      <c r="AN20" s="5">
        <f t="shared" si="7"/>
        <v>0</v>
      </c>
      <c r="AO20" s="5">
        <f t="shared" si="8"/>
        <v>0</v>
      </c>
      <c r="AP20" s="4">
        <f t="shared" si="9"/>
        <v>0</v>
      </c>
      <c r="AQ20" s="4">
        <v>0</v>
      </c>
      <c r="AR20" s="5">
        <f t="shared" si="10"/>
        <v>0</v>
      </c>
      <c r="AS20" s="4">
        <f t="shared" si="11"/>
        <v>0</v>
      </c>
      <c r="AT20" s="4">
        <f t="shared" si="12"/>
        <v>0</v>
      </c>
      <c r="AU20" s="4">
        <f t="shared" si="13"/>
        <v>0</v>
      </c>
      <c r="AV20" s="4">
        <v>0</v>
      </c>
      <c r="AW20" s="4">
        <v>0</v>
      </c>
      <c r="AX20" s="13">
        <v>0</v>
      </c>
      <c r="AY20" s="13">
        <v>0</v>
      </c>
      <c r="AZ20" s="13">
        <v>0</v>
      </c>
      <c r="BA20" s="13">
        <v>0</v>
      </c>
      <c r="BB20" s="13">
        <v>0</v>
      </c>
      <c r="BC20" s="13">
        <v>0</v>
      </c>
    </row>
    <row r="21" spans="1:55" ht="19.5" customHeight="1">
      <c r="A21" s="9"/>
      <c r="B21" s="10"/>
      <c r="C21" s="10" t="s">
        <v>79</v>
      </c>
      <c r="D21" s="10" t="s">
        <v>78</v>
      </c>
      <c r="E21" s="11">
        <f t="shared" si="0"/>
        <v>14.04</v>
      </c>
      <c r="F21" s="4">
        <f t="shared" si="1"/>
        <v>14.04</v>
      </c>
      <c r="G21" s="4">
        <v>14.04</v>
      </c>
      <c r="H21" s="4">
        <v>14.04</v>
      </c>
      <c r="I21" s="4">
        <v>14.04</v>
      </c>
      <c r="J21" s="4">
        <v>14.04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4">
        <v>0</v>
      </c>
      <c r="R21" s="4">
        <v>0</v>
      </c>
      <c r="S21" s="4">
        <v>0</v>
      </c>
      <c r="T21" s="4">
        <f t="shared" si="2"/>
        <v>0</v>
      </c>
      <c r="U21" s="4">
        <v>0</v>
      </c>
      <c r="V21" s="4">
        <v>0</v>
      </c>
      <c r="W21" s="4">
        <v>0</v>
      </c>
      <c r="X21" s="4">
        <f t="shared" si="3"/>
        <v>0</v>
      </c>
      <c r="Y21" s="5">
        <f t="shared" si="4"/>
        <v>0</v>
      </c>
      <c r="Z21" s="4">
        <v>0</v>
      </c>
      <c r="AA21" s="4">
        <v>0</v>
      </c>
      <c r="AB21" s="4">
        <v>0</v>
      </c>
      <c r="AC21" s="4">
        <v>0</v>
      </c>
      <c r="AD21" s="5">
        <f t="shared" si="5"/>
        <v>0</v>
      </c>
      <c r="AE21" s="4">
        <v>0</v>
      </c>
      <c r="AF21" s="4">
        <v>0</v>
      </c>
      <c r="AG21" s="4">
        <v>0</v>
      </c>
      <c r="AH21" s="5">
        <f t="shared" si="6"/>
        <v>0</v>
      </c>
      <c r="AI21" s="4">
        <v>0</v>
      </c>
      <c r="AJ21" s="4">
        <v>0</v>
      </c>
      <c r="AK21" s="4">
        <v>0</v>
      </c>
      <c r="AL21" s="4">
        <v>0</v>
      </c>
      <c r="AM21" s="4">
        <v>0</v>
      </c>
      <c r="AN21" s="5">
        <f t="shared" si="7"/>
        <v>0</v>
      </c>
      <c r="AO21" s="5">
        <f t="shared" si="8"/>
        <v>0</v>
      </c>
      <c r="AP21" s="4">
        <f t="shared" si="9"/>
        <v>0</v>
      </c>
      <c r="AQ21" s="4">
        <v>0</v>
      </c>
      <c r="AR21" s="5">
        <f t="shared" si="10"/>
        <v>0</v>
      </c>
      <c r="AS21" s="4">
        <f t="shared" si="11"/>
        <v>0</v>
      </c>
      <c r="AT21" s="4">
        <f t="shared" si="12"/>
        <v>0</v>
      </c>
      <c r="AU21" s="4">
        <f t="shared" si="13"/>
        <v>0</v>
      </c>
      <c r="AV21" s="4">
        <v>0</v>
      </c>
      <c r="AW21" s="4">
        <v>0</v>
      </c>
      <c r="AX21" s="13">
        <v>0</v>
      </c>
      <c r="AY21" s="13">
        <v>0</v>
      </c>
      <c r="AZ21" s="13">
        <v>0</v>
      </c>
      <c r="BA21" s="13">
        <v>0</v>
      </c>
      <c r="BB21" s="13">
        <v>0</v>
      </c>
      <c r="BC21" s="13">
        <v>0</v>
      </c>
    </row>
    <row r="22" spans="1:55" ht="27.75" customHeight="1">
      <c r="A22" s="9"/>
      <c r="B22" s="10"/>
      <c r="C22" s="10" t="s">
        <v>80</v>
      </c>
      <c r="D22" s="14" t="s">
        <v>81</v>
      </c>
      <c r="E22" s="11">
        <f t="shared" si="0"/>
        <v>22</v>
      </c>
      <c r="F22" s="4">
        <f t="shared" si="1"/>
        <v>22</v>
      </c>
      <c r="G22" s="4">
        <v>22</v>
      </c>
      <c r="H22" s="4">
        <v>22</v>
      </c>
      <c r="I22" s="4">
        <v>22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22</v>
      </c>
      <c r="T22" s="4">
        <f t="shared" si="2"/>
        <v>0</v>
      </c>
      <c r="U22" s="4">
        <v>0</v>
      </c>
      <c r="V22" s="4">
        <v>0</v>
      </c>
      <c r="W22" s="4">
        <v>0</v>
      </c>
      <c r="X22" s="4">
        <f t="shared" si="3"/>
        <v>0</v>
      </c>
      <c r="Y22" s="5">
        <f t="shared" si="4"/>
        <v>0</v>
      </c>
      <c r="Z22" s="4">
        <v>0</v>
      </c>
      <c r="AA22" s="4">
        <v>0</v>
      </c>
      <c r="AB22" s="4">
        <v>0</v>
      </c>
      <c r="AC22" s="4">
        <v>0</v>
      </c>
      <c r="AD22" s="5">
        <f t="shared" si="5"/>
        <v>0</v>
      </c>
      <c r="AE22" s="4">
        <v>0</v>
      </c>
      <c r="AF22" s="4">
        <v>0</v>
      </c>
      <c r="AG22" s="4">
        <v>0</v>
      </c>
      <c r="AH22" s="5">
        <f t="shared" si="6"/>
        <v>0</v>
      </c>
      <c r="AI22" s="4">
        <v>0</v>
      </c>
      <c r="AJ22" s="4">
        <v>0</v>
      </c>
      <c r="AK22" s="4">
        <v>0</v>
      </c>
      <c r="AL22" s="4">
        <v>0</v>
      </c>
      <c r="AM22" s="4">
        <v>0</v>
      </c>
      <c r="AN22" s="5">
        <f t="shared" si="7"/>
        <v>0</v>
      </c>
      <c r="AO22" s="5">
        <f t="shared" si="8"/>
        <v>0</v>
      </c>
      <c r="AP22" s="4">
        <f t="shared" si="9"/>
        <v>0</v>
      </c>
      <c r="AQ22" s="4">
        <v>0</v>
      </c>
      <c r="AR22" s="5">
        <f t="shared" si="10"/>
        <v>0</v>
      </c>
      <c r="AS22" s="4">
        <f t="shared" si="11"/>
        <v>0</v>
      </c>
      <c r="AT22" s="4">
        <f t="shared" si="12"/>
        <v>0</v>
      </c>
      <c r="AU22" s="4">
        <f t="shared" si="13"/>
        <v>0</v>
      </c>
      <c r="AV22" s="4">
        <v>0</v>
      </c>
      <c r="AW22" s="4">
        <v>0</v>
      </c>
      <c r="AX22" s="13">
        <v>0</v>
      </c>
      <c r="AY22" s="13">
        <v>0</v>
      </c>
      <c r="AZ22" s="13">
        <v>0</v>
      </c>
      <c r="BA22" s="13">
        <v>0</v>
      </c>
      <c r="BB22" s="13">
        <v>0</v>
      </c>
      <c r="BC22" s="13">
        <v>0</v>
      </c>
    </row>
    <row r="23" spans="1:55" ht="19.5" customHeight="1">
      <c r="A23" s="9"/>
      <c r="B23" s="10"/>
      <c r="C23" s="10" t="s">
        <v>82</v>
      </c>
      <c r="D23" s="10" t="s">
        <v>83</v>
      </c>
      <c r="E23" s="11">
        <f t="shared" si="0"/>
        <v>3</v>
      </c>
      <c r="F23" s="4">
        <f t="shared" si="1"/>
        <v>3</v>
      </c>
      <c r="G23" s="4">
        <v>3</v>
      </c>
      <c r="H23" s="4">
        <v>3</v>
      </c>
      <c r="I23" s="4">
        <v>3</v>
      </c>
      <c r="J23" s="4">
        <v>3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4">
        <v>0</v>
      </c>
      <c r="R23" s="4">
        <v>0</v>
      </c>
      <c r="S23" s="4">
        <v>0</v>
      </c>
      <c r="T23" s="4">
        <f t="shared" si="2"/>
        <v>0</v>
      </c>
      <c r="U23" s="4">
        <v>0</v>
      </c>
      <c r="V23" s="4">
        <v>0</v>
      </c>
      <c r="W23" s="4">
        <v>0</v>
      </c>
      <c r="X23" s="4">
        <f t="shared" si="3"/>
        <v>0</v>
      </c>
      <c r="Y23" s="5">
        <f t="shared" si="4"/>
        <v>0</v>
      </c>
      <c r="Z23" s="4">
        <v>0</v>
      </c>
      <c r="AA23" s="4">
        <v>0</v>
      </c>
      <c r="AB23" s="4">
        <v>0</v>
      </c>
      <c r="AC23" s="4">
        <v>0</v>
      </c>
      <c r="AD23" s="5">
        <f t="shared" si="5"/>
        <v>0</v>
      </c>
      <c r="AE23" s="4">
        <v>0</v>
      </c>
      <c r="AF23" s="4">
        <v>0</v>
      </c>
      <c r="AG23" s="4">
        <v>0</v>
      </c>
      <c r="AH23" s="5">
        <f t="shared" si="6"/>
        <v>0</v>
      </c>
      <c r="AI23" s="4">
        <v>0</v>
      </c>
      <c r="AJ23" s="4">
        <v>0</v>
      </c>
      <c r="AK23" s="4">
        <v>0</v>
      </c>
      <c r="AL23" s="4">
        <v>0</v>
      </c>
      <c r="AM23" s="4">
        <v>0</v>
      </c>
      <c r="AN23" s="5">
        <f t="shared" si="7"/>
        <v>0</v>
      </c>
      <c r="AO23" s="5">
        <f t="shared" si="8"/>
        <v>0</v>
      </c>
      <c r="AP23" s="4">
        <f t="shared" si="9"/>
        <v>0</v>
      </c>
      <c r="AQ23" s="4">
        <v>0</v>
      </c>
      <c r="AR23" s="5">
        <f t="shared" si="10"/>
        <v>0</v>
      </c>
      <c r="AS23" s="4">
        <f t="shared" si="11"/>
        <v>0</v>
      </c>
      <c r="AT23" s="4">
        <f t="shared" si="12"/>
        <v>0</v>
      </c>
      <c r="AU23" s="4">
        <f t="shared" si="13"/>
        <v>0</v>
      </c>
      <c r="AV23" s="4">
        <v>0</v>
      </c>
      <c r="AW23" s="4">
        <v>0</v>
      </c>
      <c r="AX23" s="13">
        <v>0</v>
      </c>
      <c r="AY23" s="13">
        <v>0</v>
      </c>
      <c r="AZ23" s="13">
        <v>0</v>
      </c>
      <c r="BA23" s="13">
        <v>0</v>
      </c>
      <c r="BB23" s="13">
        <v>0</v>
      </c>
      <c r="BC23" s="13">
        <v>0</v>
      </c>
    </row>
    <row r="24" spans="1:55" ht="19.5" customHeight="1">
      <c r="A24" s="9"/>
      <c r="B24" s="10"/>
      <c r="C24" s="10" t="s">
        <v>84</v>
      </c>
      <c r="D24" s="10" t="s">
        <v>85</v>
      </c>
      <c r="E24" s="11">
        <f t="shared" si="0"/>
        <v>2294</v>
      </c>
      <c r="F24" s="4">
        <f t="shared" si="1"/>
        <v>2294</v>
      </c>
      <c r="G24" s="4">
        <v>2294</v>
      </c>
      <c r="H24" s="4">
        <v>2294</v>
      </c>
      <c r="I24" s="4">
        <v>2294</v>
      </c>
      <c r="J24" s="4">
        <v>2294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4">
        <v>0</v>
      </c>
      <c r="R24" s="4">
        <v>0</v>
      </c>
      <c r="S24" s="4">
        <v>0</v>
      </c>
      <c r="T24" s="4">
        <f t="shared" si="2"/>
        <v>0</v>
      </c>
      <c r="U24" s="4">
        <v>0</v>
      </c>
      <c r="V24" s="4">
        <v>0</v>
      </c>
      <c r="W24" s="4">
        <v>0</v>
      </c>
      <c r="X24" s="4">
        <f t="shared" si="3"/>
        <v>0</v>
      </c>
      <c r="Y24" s="5">
        <f t="shared" si="4"/>
        <v>0</v>
      </c>
      <c r="Z24" s="4">
        <v>0</v>
      </c>
      <c r="AA24" s="4">
        <v>0</v>
      </c>
      <c r="AB24" s="4">
        <v>0</v>
      </c>
      <c r="AC24" s="4">
        <v>0</v>
      </c>
      <c r="AD24" s="5">
        <f t="shared" si="5"/>
        <v>0</v>
      </c>
      <c r="AE24" s="4">
        <v>0</v>
      </c>
      <c r="AF24" s="4">
        <v>0</v>
      </c>
      <c r="AG24" s="4">
        <v>0</v>
      </c>
      <c r="AH24" s="5">
        <f t="shared" si="6"/>
        <v>0</v>
      </c>
      <c r="AI24" s="4">
        <v>0</v>
      </c>
      <c r="AJ24" s="4">
        <v>0</v>
      </c>
      <c r="AK24" s="4">
        <v>0</v>
      </c>
      <c r="AL24" s="4">
        <v>0</v>
      </c>
      <c r="AM24" s="4">
        <v>0</v>
      </c>
      <c r="AN24" s="5">
        <f t="shared" si="7"/>
        <v>0</v>
      </c>
      <c r="AO24" s="5">
        <f t="shared" si="8"/>
        <v>0</v>
      </c>
      <c r="AP24" s="4">
        <f t="shared" si="9"/>
        <v>0</v>
      </c>
      <c r="AQ24" s="4">
        <v>0</v>
      </c>
      <c r="AR24" s="5">
        <f t="shared" si="10"/>
        <v>0</v>
      </c>
      <c r="AS24" s="4">
        <f t="shared" si="11"/>
        <v>0</v>
      </c>
      <c r="AT24" s="4">
        <f t="shared" si="12"/>
        <v>0</v>
      </c>
      <c r="AU24" s="4">
        <f t="shared" si="13"/>
        <v>0</v>
      </c>
      <c r="AV24" s="4">
        <v>0</v>
      </c>
      <c r="AW24" s="4">
        <v>0</v>
      </c>
      <c r="AX24" s="13">
        <v>0</v>
      </c>
      <c r="AY24" s="13">
        <v>0</v>
      </c>
      <c r="AZ24" s="13">
        <v>0</v>
      </c>
      <c r="BA24" s="13">
        <v>0</v>
      </c>
      <c r="BB24" s="13">
        <v>0</v>
      </c>
      <c r="BC24" s="13">
        <v>0</v>
      </c>
    </row>
    <row r="25" spans="1:55" ht="19.5" customHeight="1">
      <c r="A25" s="9"/>
      <c r="B25" s="10"/>
      <c r="C25" s="10" t="s">
        <v>86</v>
      </c>
      <c r="D25" s="10" t="s">
        <v>87</v>
      </c>
      <c r="E25" s="11">
        <f t="shared" si="0"/>
        <v>38261</v>
      </c>
      <c r="F25" s="4">
        <f t="shared" si="1"/>
        <v>38261</v>
      </c>
      <c r="G25" s="4">
        <v>38261</v>
      </c>
      <c r="H25" s="4">
        <v>38261</v>
      </c>
      <c r="I25" s="4">
        <v>38261</v>
      </c>
      <c r="J25" s="4">
        <v>38261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4">
        <v>0</v>
      </c>
      <c r="R25" s="4">
        <v>0</v>
      </c>
      <c r="S25" s="4">
        <v>0</v>
      </c>
      <c r="T25" s="4">
        <f t="shared" si="2"/>
        <v>0</v>
      </c>
      <c r="U25" s="4">
        <v>0</v>
      </c>
      <c r="V25" s="4">
        <v>0</v>
      </c>
      <c r="W25" s="4">
        <v>0</v>
      </c>
      <c r="X25" s="4">
        <f t="shared" si="3"/>
        <v>0</v>
      </c>
      <c r="Y25" s="5">
        <f t="shared" si="4"/>
        <v>0</v>
      </c>
      <c r="Z25" s="4">
        <v>0</v>
      </c>
      <c r="AA25" s="4">
        <v>0</v>
      </c>
      <c r="AB25" s="4">
        <v>0</v>
      </c>
      <c r="AC25" s="4">
        <v>0</v>
      </c>
      <c r="AD25" s="5">
        <f t="shared" si="5"/>
        <v>0</v>
      </c>
      <c r="AE25" s="4">
        <v>0</v>
      </c>
      <c r="AF25" s="4">
        <v>0</v>
      </c>
      <c r="AG25" s="4">
        <v>0</v>
      </c>
      <c r="AH25" s="5">
        <f t="shared" si="6"/>
        <v>0</v>
      </c>
      <c r="AI25" s="4">
        <v>0</v>
      </c>
      <c r="AJ25" s="4">
        <v>0</v>
      </c>
      <c r="AK25" s="4">
        <v>0</v>
      </c>
      <c r="AL25" s="4">
        <v>0</v>
      </c>
      <c r="AM25" s="4">
        <v>0</v>
      </c>
      <c r="AN25" s="5">
        <f t="shared" si="7"/>
        <v>0</v>
      </c>
      <c r="AO25" s="5">
        <f t="shared" si="8"/>
        <v>0</v>
      </c>
      <c r="AP25" s="4">
        <f t="shared" si="9"/>
        <v>0</v>
      </c>
      <c r="AQ25" s="4">
        <v>0</v>
      </c>
      <c r="AR25" s="5">
        <f t="shared" si="10"/>
        <v>0</v>
      </c>
      <c r="AS25" s="4">
        <f t="shared" si="11"/>
        <v>0</v>
      </c>
      <c r="AT25" s="4">
        <f t="shared" si="12"/>
        <v>0</v>
      </c>
      <c r="AU25" s="4">
        <f t="shared" si="13"/>
        <v>0</v>
      </c>
      <c r="AV25" s="4">
        <v>0</v>
      </c>
      <c r="AW25" s="4">
        <v>0</v>
      </c>
      <c r="AX25" s="13">
        <v>0</v>
      </c>
      <c r="AY25" s="13">
        <v>0</v>
      </c>
      <c r="AZ25" s="13">
        <v>0</v>
      </c>
      <c r="BA25" s="13">
        <v>0</v>
      </c>
      <c r="BB25" s="13">
        <v>0</v>
      </c>
      <c r="BC25" s="13">
        <v>0</v>
      </c>
    </row>
    <row r="26" spans="1:55" ht="19.5" customHeight="1">
      <c r="A26" s="9"/>
      <c r="B26" s="10"/>
      <c r="C26" s="10" t="s">
        <v>88</v>
      </c>
      <c r="D26" s="10" t="s">
        <v>89</v>
      </c>
      <c r="E26" s="11">
        <f t="shared" si="0"/>
        <v>1450</v>
      </c>
      <c r="F26" s="4">
        <f t="shared" si="1"/>
        <v>1450</v>
      </c>
      <c r="G26" s="4">
        <v>1450</v>
      </c>
      <c r="H26" s="4">
        <v>1450</v>
      </c>
      <c r="I26" s="4">
        <v>1450</v>
      </c>
      <c r="J26" s="4">
        <v>1450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4">
        <v>0</v>
      </c>
      <c r="R26" s="4">
        <v>0</v>
      </c>
      <c r="S26" s="4">
        <v>0</v>
      </c>
      <c r="T26" s="4">
        <f t="shared" si="2"/>
        <v>0</v>
      </c>
      <c r="U26" s="4">
        <v>0</v>
      </c>
      <c r="V26" s="4">
        <v>0</v>
      </c>
      <c r="W26" s="4">
        <v>0</v>
      </c>
      <c r="X26" s="4">
        <f t="shared" si="3"/>
        <v>0</v>
      </c>
      <c r="Y26" s="5">
        <f t="shared" si="4"/>
        <v>0</v>
      </c>
      <c r="Z26" s="4">
        <v>0</v>
      </c>
      <c r="AA26" s="4">
        <v>0</v>
      </c>
      <c r="AB26" s="4">
        <v>0</v>
      </c>
      <c r="AC26" s="4">
        <v>0</v>
      </c>
      <c r="AD26" s="5">
        <f t="shared" si="5"/>
        <v>0</v>
      </c>
      <c r="AE26" s="4">
        <v>0</v>
      </c>
      <c r="AF26" s="4">
        <v>0</v>
      </c>
      <c r="AG26" s="4">
        <v>0</v>
      </c>
      <c r="AH26" s="5">
        <f t="shared" si="6"/>
        <v>0</v>
      </c>
      <c r="AI26" s="4">
        <v>0</v>
      </c>
      <c r="AJ26" s="4">
        <v>0</v>
      </c>
      <c r="AK26" s="4">
        <v>0</v>
      </c>
      <c r="AL26" s="4">
        <v>0</v>
      </c>
      <c r="AM26" s="4">
        <v>0</v>
      </c>
      <c r="AN26" s="5">
        <f t="shared" si="7"/>
        <v>0</v>
      </c>
      <c r="AO26" s="5">
        <f t="shared" si="8"/>
        <v>0</v>
      </c>
      <c r="AP26" s="4">
        <f t="shared" si="9"/>
        <v>0</v>
      </c>
      <c r="AQ26" s="4">
        <v>0</v>
      </c>
      <c r="AR26" s="5">
        <f t="shared" si="10"/>
        <v>0</v>
      </c>
      <c r="AS26" s="4">
        <f t="shared" si="11"/>
        <v>0</v>
      </c>
      <c r="AT26" s="4">
        <f t="shared" si="12"/>
        <v>0</v>
      </c>
      <c r="AU26" s="4">
        <f t="shared" si="13"/>
        <v>0</v>
      </c>
      <c r="AV26" s="4">
        <v>0</v>
      </c>
      <c r="AW26" s="4">
        <v>0</v>
      </c>
      <c r="AX26" s="13">
        <v>0</v>
      </c>
      <c r="AY26" s="13">
        <v>0</v>
      </c>
      <c r="AZ26" s="13">
        <v>0</v>
      </c>
      <c r="BA26" s="13">
        <v>0</v>
      </c>
      <c r="BB26" s="13">
        <v>0</v>
      </c>
      <c r="BC26" s="13">
        <v>0</v>
      </c>
    </row>
  </sheetData>
  <mergeCells count="57">
    <mergeCell ref="A1:B1"/>
    <mergeCell ref="C1:D1"/>
    <mergeCell ref="A2:AW2"/>
    <mergeCell ref="AT3:AW3"/>
    <mergeCell ref="A4:A8"/>
    <mergeCell ref="B4:B8"/>
    <mergeCell ref="C4:C8"/>
    <mergeCell ref="D4:D8"/>
    <mergeCell ref="F4:AM4"/>
    <mergeCell ref="AN4:AW4"/>
    <mergeCell ref="F5:F8"/>
    <mergeCell ref="G5:AF5"/>
    <mergeCell ref="AG5:AG8"/>
    <mergeCell ref="AH5:AM5"/>
    <mergeCell ref="AN5:AN8"/>
    <mergeCell ref="AO5:AU5"/>
    <mergeCell ref="AW5:AW8"/>
    <mergeCell ref="G6:G8"/>
    <mergeCell ref="H6:W6"/>
    <mergeCell ref="X6:AC6"/>
    <mergeCell ref="AD6:AF6"/>
    <mergeCell ref="AH6:AH8"/>
    <mergeCell ref="AI6:AI8"/>
    <mergeCell ref="AJ6:AJ8"/>
    <mergeCell ref="AK6:AK8"/>
    <mergeCell ref="AL6:AL8"/>
    <mergeCell ref="AM6:AM8"/>
    <mergeCell ref="AO6:AO8"/>
    <mergeCell ref="AP6:AR6"/>
    <mergeCell ref="AS6:AS8"/>
    <mergeCell ref="AT6:AT8"/>
    <mergeCell ref="AF7:AF8"/>
    <mergeCell ref="AP7:AP8"/>
    <mergeCell ref="AQ7:AQ8"/>
    <mergeCell ref="AR7:AR8"/>
    <mergeCell ref="AV5:AV8"/>
    <mergeCell ref="X7:X8"/>
    <mergeCell ref="Y7:AB7"/>
    <mergeCell ref="AC7:AC8"/>
    <mergeCell ref="AD7:AD8"/>
    <mergeCell ref="AE7:AE8"/>
    <mergeCell ref="A3:F3"/>
    <mergeCell ref="BA6:BC6"/>
    <mergeCell ref="BA7:BA8"/>
    <mergeCell ref="BB7:BB8"/>
    <mergeCell ref="BC7:BC8"/>
    <mergeCell ref="E4:E8"/>
    <mergeCell ref="AX6:AX8"/>
    <mergeCell ref="AY6:AY8"/>
    <mergeCell ref="AZ6:AZ8"/>
    <mergeCell ref="AX5:BC5"/>
    <mergeCell ref="AU6:AU8"/>
    <mergeCell ref="H7:H8"/>
    <mergeCell ref="I7:T7"/>
    <mergeCell ref="U7:U8"/>
    <mergeCell ref="V7:V8"/>
    <mergeCell ref="W7:W8"/>
  </mergeCells>
  <phoneticPr fontId="5" type="noConversion"/>
  <pageMargins left="0.19685039370078741" right="0.15748031496062992" top="0.23622047244094491" bottom="0.27559055118110237" header="0.15748031496062992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7211 - 项目支出预算表（分资金性质）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微软用户</cp:lastModifiedBy>
  <cp:lastPrinted>2025-02-28T01:55:12Z</cp:lastPrinted>
  <dcterms:created xsi:type="dcterms:W3CDTF">2025-02-27T07:16:44Z</dcterms:created>
  <dcterms:modified xsi:type="dcterms:W3CDTF">2025-02-28T06:29:50Z</dcterms:modified>
</cp:coreProperties>
</file>