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540" tabRatio="974" activeTab="1"/>
  </bookViews>
  <sheets>
    <sheet name="00 - 预算批复封面" sheetId="1" r:id="rId1"/>
    <sheet name="01 - 收支预算总表" sheetId="8" r:id="rId2"/>
    <sheet name="02 - 收入预算总表" sheetId="9" r:id="rId3"/>
    <sheet name="03 - 支出预算总表" sheetId="14" r:id="rId4"/>
    <sheet name="04 - 财政拨款收支预算表" sheetId="7" r:id="rId5"/>
    <sheet name="05 - 一般公共预算支出表" sheetId="6" r:id="rId6"/>
    <sheet name="06 - 一般公共预算基本支出预算表（部门经济分类）" sheetId="5" r:id="rId7"/>
    <sheet name="07 - 一般公共预算基本支出预算表（政府经济分类）" sheetId="13" r:id="rId8"/>
    <sheet name="08 - 政府性基金预算支出表" sheetId="4" r:id="rId9"/>
    <sheet name="09 - 部门预算财政拨款三公经费支出表" sheetId="12" r:id="rId10"/>
    <sheet name="Sheet1" sheetId="15" r:id="rId11"/>
  </sheets>
  <definedNames>
    <definedName name="_xlnm.Print_Titles" localSheetId="9">'09 - 部门预算财政拨款三公经费支出表'!$A$1:$F$65534,'09 - 部门预算财政拨款三公经费支出表'!$A$1:$IU$5</definedName>
  </definedNames>
  <calcPr calcId="124519"/>
</workbook>
</file>

<file path=xl/calcChain.xml><?xml version="1.0" encoding="utf-8"?>
<calcChain xmlns="http://schemas.openxmlformats.org/spreadsheetml/2006/main">
  <c r="C13" i="12"/>
  <c r="C12"/>
  <c r="D10"/>
  <c r="C10"/>
  <c r="D8"/>
  <c r="C8"/>
  <c r="D7"/>
  <c r="C7"/>
  <c r="H42" i="7"/>
  <c r="G42"/>
  <c r="F42"/>
  <c r="E42"/>
  <c r="C42"/>
  <c r="F37"/>
  <c r="E37"/>
  <c r="C37"/>
  <c r="E26"/>
  <c r="E14"/>
  <c r="E7"/>
  <c r="E39" i="8"/>
  <c r="C39"/>
  <c r="E37"/>
  <c r="C37"/>
</calcChain>
</file>

<file path=xl/sharedStrings.xml><?xml version="1.0" encoding="utf-8"?>
<sst xmlns="http://schemas.openxmlformats.org/spreadsheetml/2006/main" count="321" uniqueCount="162">
  <si>
    <t>部门预算批复表</t>
  </si>
  <si>
    <t>二〇二六年一月</t>
  </si>
  <si>
    <t>部门预算批复表1</t>
  </si>
  <si>
    <t>部门预算收支总表</t>
  </si>
  <si>
    <t>预算单位编码及名称：[101]青岛市黄岛区人大办公室</t>
  </si>
  <si>
    <t>预算年度：2026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</si>
  <si>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</si>
  <si>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</si>
  <si>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</si>
  <si>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</si>
  <si>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</si>
  <si>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</si>
  <si>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</si>
  <si>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</si>
  <si>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</si>
  <si>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</si>
  <si>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</si>
  <si>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</si>
  <si>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</si>
  <si>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</si>
  <si>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</si>
  <si>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</si>
  <si>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</si>
  <si>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</si>
  <si>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</si>
  <si>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</si>
  <si>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</si>
  <si>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</si>
  <si>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</si>
  <si>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</si>
  <si>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</si>
  <si>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</si>
  <si>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</si>
  <si>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</si>
  <si>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</si>
  <si>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</si>
  <si>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</si>
  <si>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</si>
  <si>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</si>
  <si>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</si>
  <si>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</si>
  <si>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</si>
  <si>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</si>
  <si>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</si>
  <si>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</si>
  <si>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</si>
  <si>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</si>
  <si>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</si>
  <si>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</si>
  <si>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</si>
  <si>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</si>
  <si>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</si>
  <si>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</si>
  <si>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</si>
  <si>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</si>
  <si>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</si>
  <si>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</si>
  <si>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</si>
  <si>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部门预算批复表2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</si>
  <si>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</si>
  <si>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</si>
  <si>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</si>
  <si>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</si>
  <si>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</si>
  <si>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</si>
  <si>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</si>
  <si>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</si>
  <si>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</si>
  <si>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</si>
  <si>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</si>
  <si>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</si>
  <si>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</si>
  <si>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</si>
  <si>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</si>
  <si>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一般公共服务支出</t>
  </si>
  <si>
    <t>人大事务</t>
  </si>
  <si>
    <t>行政运行</t>
  </si>
  <si>
    <t>一般行政管理事务</t>
  </si>
  <si>
    <t>人大会议</t>
  </si>
  <si>
    <t>人大立法</t>
  </si>
  <si>
    <t>人大代表履职能力提升</t>
  </si>
  <si>
    <t>代表工作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</si>
  <si>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</si>
  <si>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</si>
  <si>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</si>
  <si>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</si>
  <si>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住房保障支出</t>
  </si>
  <si>
    <t>住房改革支出</t>
  </si>
  <si>
    <t>住房公积金</t>
  </si>
  <si>
    <t>部门预算批复表3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</si>
  <si>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</si>
  <si>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</si>
  <si>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</si>
  <si>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</si>
  <si>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</si>
  <si>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</si>
  <si>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</si>
  <si>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部门预算批复表4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</si>
  <si>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</si>
  <si>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</si>
  <si>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</si>
  <si>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</si>
  <si>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</si>
  <si>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</si>
  <si>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</si>
  <si>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</si>
  <si>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</si>
  <si>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</si>
  <si>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部门预算批复表5</t>
  </si>
  <si>
    <t>部门预算一般公共预算财政拨款支出表</t>
  </si>
  <si>
    <t>人员经费</t>
  </si>
  <si>
    <t>公用经费</t>
  </si>
  <si>
    <t>部门预算批复表6</t>
  </si>
  <si>
    <t>一般公共预算财政拨款基本支出表（部门经济分类）</t>
  </si>
  <si>
    <t>支出部门经济分类科目</t>
  </si>
  <si>
    <t>一般公共预算基本支出</t>
  </si>
  <si>
    <t>工资福利支出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</si>
  <si>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</si>
  <si>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</si>
  <si>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</si>
  <si>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</si>
  <si>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</si>
  <si>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</si>
  <si>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</si>
  <si>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</si>
  <si>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</si>
  <si>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商品和服务支出</t>
  </si>
  <si>
    <t>办公费</t>
  </si>
  <si>
    <t>邮电费</t>
  </si>
  <si>
    <t>差旅费</t>
  </si>
  <si>
    <t>公务接待费</t>
  </si>
  <si>
    <t>工会经费</t>
  </si>
  <si>
    <t>公务用车运行维护费</t>
  </si>
  <si>
    <t>其他交通费用</t>
  </si>
  <si>
    <t>其他商品和服务支出</t>
  </si>
  <si>
    <t>对个人和家庭的补助</t>
  </si>
  <si>
    <t>生活补助</t>
  </si>
  <si>
    <t>医疗费补助</t>
  </si>
  <si>
    <t>其他对个人和家庭的补助</t>
  </si>
  <si>
    <t>部门预算批复表7</t>
  </si>
  <si>
    <t>一般公共预算财政拨款基本支出表（政府经济分类）</t>
  </si>
  <si>
    <t>政府经济分类科目</t>
  </si>
  <si>
    <t>本年一般公共预算基本支出</t>
  </si>
  <si>
    <t>机关工资福利支出</t>
  </si>
  <si>
    <t>工资奖金津补贴</t>
  </si>
  <si>
    <t>社会保障缴费</t>
  </si>
  <si>
    <t>其他工资福利支出</t>
  </si>
  <si>
    <t>机关商品和服务支出</t>
  </si>
  <si>
    <t>办公经费</t>
  </si>
  <si>
    <t>社会福利和救助</t>
  </si>
  <si>
    <t>部门预算批复表8</t>
  </si>
  <si>
    <t>部门预算政府性基金预算财政拨款支出表</t>
  </si>
  <si>
    <t>部门预算批复表9</t>
  </si>
  <si>
    <t>部门预算财政拨款“三公”经费支出表</t>
  </si>
  <si>
    <t>资金性质</t>
  </si>
  <si>
    <t>政府性基金财政拨款</t>
  </si>
  <si>
    <t>“三公”经费合计</t>
  </si>
  <si>
    <t>一、因公出国"境"费</t>
  </si>
  <si>
    <t>二、公务用车购置及运维费</t>
  </si>
  <si>
    <t xml:space="preserve">       其中:公务用车购置费</t>
  </si>
  <si>
    <t xml:space="preserve">       公务用车运行维护费</t>
  </si>
  <si>
    <t>三、公务接待费</t>
  </si>
</sst>
</file>

<file path=xl/styles.xml><?xml version="1.0" encoding="utf-8"?>
<styleSheet xmlns="http://schemas.openxmlformats.org/spreadsheetml/2006/main">
  <fonts count="16"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黑体"/>
      <charset val="134"/>
    </font>
    <font>
      <sz val="11"/>
      <color indexed="0"/>
      <name val="宋体"/>
      <charset val="134"/>
      <scheme val="minor"/>
    </font>
    <font>
      <sz val="20"/>
      <name val="宋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indexed="0"/>
      <name val="宋体"/>
      <charset val="134"/>
      <scheme val="major"/>
    </font>
    <font>
      <sz val="10"/>
      <name val="宋体"/>
      <charset val="134"/>
    </font>
    <font>
      <sz val="20"/>
      <name val="Calibri"/>
      <family val="2"/>
    </font>
    <font>
      <sz val="10"/>
      <name val="Arial"/>
      <family val="2"/>
    </font>
    <font>
      <sz val="13"/>
      <name val="Arial"/>
      <family val="2"/>
    </font>
    <font>
      <sz val="36"/>
      <name val="方正小标宋简体"/>
      <charset val="134"/>
    </font>
    <font>
      <sz val="28"/>
      <name val="黑体"/>
      <family val="3"/>
      <charset val="134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top"/>
    </xf>
    <xf numFmtId="0" fontId="10" fillId="0" borderId="0"/>
    <xf numFmtId="0" fontId="14" fillId="0" borderId="0">
      <alignment vertical="top"/>
    </xf>
  </cellStyleXfs>
  <cellXfs count="73">
    <xf numFmtId="0" fontId="0" fillId="0" borderId="0" xfId="0" applyFont="1">
      <alignment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1" fillId="0" borderId="0" xfId="0" applyFont="1" applyFill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2" fontId="5" fillId="0" borderId="5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2" fontId="2" fillId="0" borderId="6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Fill="1" applyBorder="1" applyAlignment="1">
      <alignment horizontal="right" vertical="center"/>
    </xf>
    <xf numFmtId="0" fontId="6" fillId="0" borderId="0" xfId="0" applyFont="1" applyBorder="1">
      <alignment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2" fontId="1" fillId="0" borderId="1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2" fontId="5" fillId="0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0" fillId="0" borderId="0" xfId="2" applyFont="1" applyBorder="1">
      <alignment vertical="top"/>
    </xf>
    <xf numFmtId="0" fontId="1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8" fillId="0" borderId="0" xfId="0" applyFont="1">
      <alignment vertical="top"/>
    </xf>
    <xf numFmtId="0" fontId="9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0" fillId="0" borderId="0" xfId="0" applyFont="1" applyAlignment="1"/>
    <xf numFmtId="0" fontId="11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9"/>
  <sheetViews>
    <sheetView showGridLines="0" workbookViewId="0">
      <selection activeCell="I17" sqref="I17"/>
    </sheetView>
  </sheetViews>
  <sheetFormatPr defaultColWidth="8.875" defaultRowHeight="15" customHeight="1"/>
  <sheetData>
    <row r="1" spans="1:16" ht="25.5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ht="25.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0"/>
    </row>
    <row r="3" spans="1:16" ht="25.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0"/>
    </row>
    <row r="4" spans="1:16" ht="25.5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0"/>
    </row>
    <row r="5" spans="1:16" ht="25.5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0"/>
    </row>
    <row r="6" spans="1:16" ht="46.5" customHeight="1">
      <c r="A6" s="52" t="s">
        <v>0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6" ht="25.5" customHeight="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0"/>
    </row>
    <row r="8" spans="1:16" ht="25.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0"/>
    </row>
    <row r="9" spans="1:16" ht="25.5" customHeigh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0"/>
    </row>
    <row r="10" spans="1:16" ht="25.5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0"/>
    </row>
    <row r="11" spans="1:16" ht="30" customHeight="1">
      <c r="A11" s="51"/>
      <c r="B11" s="51"/>
      <c r="C11" s="51"/>
      <c r="D11" s="51"/>
      <c r="E11" s="51"/>
      <c r="F11" s="51"/>
      <c r="G11" s="53" t="s">
        <v>1</v>
      </c>
      <c r="H11" s="53"/>
      <c r="I11" s="53"/>
      <c r="J11" s="53"/>
      <c r="K11" s="51"/>
      <c r="L11" s="51"/>
      <c r="M11" s="51"/>
      <c r="N11" s="51"/>
      <c r="O11" s="51"/>
      <c r="P11" s="50"/>
    </row>
    <row r="12" spans="1:16" ht="25.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0"/>
    </row>
    <row r="13" spans="1:16" ht="25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0"/>
    </row>
    <row r="14" spans="1:16" ht="25.5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0"/>
    </row>
    <row r="15" spans="1:16" ht="25.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0"/>
    </row>
    <row r="16" spans="1:16" ht="25.5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0"/>
    </row>
    <row r="17" spans="1:16" ht="25.5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0"/>
    </row>
    <row r="18" spans="1:16" ht="25.5" customHeight="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0"/>
    </row>
    <row r="19" spans="1:16" ht="25.5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0"/>
    </row>
  </sheetData>
  <mergeCells count="2">
    <mergeCell ref="A6:P6"/>
    <mergeCell ref="G11:J11"/>
  </mergeCells>
  <phoneticPr fontId="1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3"/>
  <sheetViews>
    <sheetView view="pageBreakPreview" zoomScaleSheetLayoutView="100" workbookViewId="0">
      <selection activeCell="C12" sqref="C12"/>
    </sheetView>
  </sheetViews>
  <sheetFormatPr defaultColWidth="8.875" defaultRowHeight="15" customHeight="1"/>
  <cols>
    <col min="1" max="1" width="9.5" style="1" customWidth="1"/>
    <col min="2" max="2" width="27.625" style="1" customWidth="1"/>
    <col min="3" max="5" width="20.875" style="1" customWidth="1"/>
    <col min="6" max="6" width="28.25" style="1" customWidth="1"/>
    <col min="7" max="16384" width="8.875" style="3"/>
  </cols>
  <sheetData>
    <row r="1" spans="1:6" ht="15" customHeight="1">
      <c r="A1" s="4"/>
      <c r="F1" s="5" t="s">
        <v>152</v>
      </c>
    </row>
    <row r="2" spans="1:6" s="1" customFormat="1" ht="45" customHeight="1">
      <c r="A2" s="70" t="s">
        <v>153</v>
      </c>
      <c r="B2" s="70"/>
      <c r="C2" s="70"/>
      <c r="D2" s="70"/>
      <c r="E2" s="70"/>
      <c r="F2" s="70"/>
    </row>
    <row r="3" spans="1:6" s="1" customFormat="1" ht="22.5" customHeight="1">
      <c r="A3" s="71" t="s">
        <v>4</v>
      </c>
      <c r="B3" s="72"/>
      <c r="C3" s="72"/>
      <c r="D3" s="72"/>
      <c r="E3" s="6" t="s">
        <v>5</v>
      </c>
      <c r="F3" s="7" t="s">
        <v>6</v>
      </c>
    </row>
    <row r="4" spans="1:6" s="1" customFormat="1" ht="22.5" customHeight="1">
      <c r="A4" s="68" t="s">
        <v>7</v>
      </c>
      <c r="B4" s="68" t="s">
        <v>10</v>
      </c>
      <c r="C4" s="68" t="s">
        <v>154</v>
      </c>
      <c r="D4" s="68"/>
      <c r="E4" s="68"/>
      <c r="F4" s="68"/>
    </row>
    <row r="5" spans="1:6" s="1" customFormat="1" ht="22.5" customHeight="1">
      <c r="A5" s="68"/>
      <c r="B5" s="68"/>
      <c r="C5" s="8" t="s">
        <v>61</v>
      </c>
      <c r="D5" s="8" t="s">
        <v>100</v>
      </c>
      <c r="E5" s="8" t="s">
        <v>155</v>
      </c>
      <c r="F5" s="8" t="s">
        <v>102</v>
      </c>
    </row>
    <row r="6" spans="1:6" s="1" customFormat="1" ht="22.5" customHeight="1">
      <c r="A6" s="8" t="s">
        <v>12</v>
      </c>
      <c r="B6" s="8">
        <v>1</v>
      </c>
      <c r="C6" s="8">
        <v>2</v>
      </c>
      <c r="D6" s="8">
        <v>3</v>
      </c>
      <c r="E6" s="8">
        <v>4</v>
      </c>
      <c r="F6" s="8">
        <v>5</v>
      </c>
    </row>
    <row r="7" spans="1:6" s="2" customFormat="1" ht="22.5" customHeight="1">
      <c r="A7" s="9">
        <v>1</v>
      </c>
      <c r="B7" s="10" t="s">
        <v>61</v>
      </c>
      <c r="C7" s="11">
        <f t="shared" ref="C7:C13" si="0">SUM(D7,E7,F7)</f>
        <v>12.6</v>
      </c>
      <c r="D7" s="11">
        <f t="shared" ref="D7" si="1">D8</f>
        <v>12.6</v>
      </c>
      <c r="E7" s="12"/>
      <c r="F7" s="12"/>
    </row>
    <row r="8" spans="1:6" s="2" customFormat="1" ht="22.5" customHeight="1">
      <c r="A8" s="9">
        <v>2</v>
      </c>
      <c r="B8" s="10" t="s">
        <v>156</v>
      </c>
      <c r="C8" s="11">
        <f t="shared" si="0"/>
        <v>12.6</v>
      </c>
      <c r="D8" s="11">
        <f t="shared" ref="D8" si="2">SUM(D9,D11,D12,D13)</f>
        <v>12.6</v>
      </c>
      <c r="E8" s="12"/>
      <c r="F8" s="12"/>
    </row>
    <row r="9" spans="1:6" s="2" customFormat="1" ht="22.5" customHeight="1">
      <c r="A9" s="9">
        <v>3</v>
      </c>
      <c r="B9" s="10" t="s">
        <v>157</v>
      </c>
      <c r="C9" s="11"/>
      <c r="D9" s="11"/>
      <c r="E9" s="12"/>
      <c r="F9" s="12"/>
    </row>
    <row r="10" spans="1:6" s="2" customFormat="1" ht="22.5" customHeight="1">
      <c r="A10" s="9">
        <v>4</v>
      </c>
      <c r="B10" s="10" t="s">
        <v>158</v>
      </c>
      <c r="C10" s="11">
        <f t="shared" si="0"/>
        <v>7.5</v>
      </c>
      <c r="D10" s="11">
        <f t="shared" ref="D10" si="3">SUM(D11,D12)</f>
        <v>7.5</v>
      </c>
      <c r="E10" s="12"/>
      <c r="F10" s="12"/>
    </row>
    <row r="11" spans="1:6" s="2" customFormat="1" ht="22.5" customHeight="1">
      <c r="A11" s="9">
        <v>5</v>
      </c>
      <c r="B11" s="10" t="s">
        <v>159</v>
      </c>
      <c r="C11" s="11"/>
      <c r="D11" s="11"/>
      <c r="E11" s="12"/>
      <c r="F11" s="12"/>
    </row>
    <row r="12" spans="1:6" s="2" customFormat="1" ht="22.5" customHeight="1">
      <c r="A12" s="9">
        <v>6</v>
      </c>
      <c r="B12" s="10" t="s">
        <v>160</v>
      </c>
      <c r="C12" s="11">
        <f t="shared" si="0"/>
        <v>7.5</v>
      </c>
      <c r="D12" s="11">
        <v>7.5</v>
      </c>
      <c r="E12" s="12"/>
      <c r="F12" s="12"/>
    </row>
    <row r="13" spans="1:6" s="2" customFormat="1" ht="22.5" customHeight="1">
      <c r="A13" s="9">
        <v>7</v>
      </c>
      <c r="B13" s="10" t="s">
        <v>161</v>
      </c>
      <c r="C13" s="11">
        <f t="shared" si="0"/>
        <v>5.0999999999999996</v>
      </c>
      <c r="D13" s="11">
        <v>5.0999999999999996</v>
      </c>
      <c r="E13" s="12"/>
      <c r="F13" s="12"/>
    </row>
  </sheetData>
  <mergeCells count="5">
    <mergeCell ref="A2:F2"/>
    <mergeCell ref="A3:D3"/>
    <mergeCell ref="C4:F4"/>
    <mergeCell ref="A4:A5"/>
    <mergeCell ref="B4:B5"/>
  </mergeCells>
  <phoneticPr fontId="15" type="noConversion"/>
  <printOptions horizontalCentered="1"/>
  <pageMargins left="0.59055118110236204" right="0.59055118110236204" top="0.98425196850393704" bottom="0.59055118110236204" header="0.511811023622047" footer="0.39370078740157499"/>
  <pageSetup paperSize="9" orientation="landscape" horizontalDpi="300" verticalDpi="300" r:id="rId1"/>
  <headerFooter alignWithMargins="0">
    <oddFooter>&amp;C第&amp;P页，共&amp;N页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44"/>
  <sheetViews>
    <sheetView tabSelected="1" workbookViewId="0">
      <pane ySplit="5" topLeftCell="A6" activePane="bottomLeft" state="frozen"/>
      <selection pane="bottomLeft" activeCell="H47" sqref="H47"/>
    </sheetView>
  </sheetViews>
  <sheetFormatPr defaultColWidth="14.25" defaultRowHeight="15" customHeight="1"/>
  <cols>
    <col min="1" max="1" width="6.875" style="48" customWidth="1"/>
    <col min="2" max="2" width="30.375" style="48" customWidth="1"/>
    <col min="3" max="3" width="14.25" style="48" customWidth="1"/>
    <col min="4" max="4" width="30.75" style="48" customWidth="1"/>
    <col min="5" max="5" width="16.125" style="48" customWidth="1"/>
    <col min="6" max="6" width="14.25" style="3" customWidth="1"/>
    <col min="7" max="16384" width="14.25" style="3"/>
  </cols>
  <sheetData>
    <row r="1" spans="1:16384" s="46" customFormat="1" ht="15" customHeight="1">
      <c r="A1" s="36"/>
      <c r="B1" s="49"/>
      <c r="C1" s="49"/>
      <c r="D1" s="49"/>
      <c r="E1" s="49" t="s">
        <v>2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47" customFormat="1" ht="33.950000000000003" customHeight="1">
      <c r="A2" s="54" t="s">
        <v>3</v>
      </c>
      <c r="B2" s="54"/>
      <c r="C2" s="54"/>
      <c r="D2" s="54"/>
      <c r="E2" s="54"/>
    </row>
    <row r="3" spans="1:16384" s="13" customFormat="1" ht="22.5" customHeight="1">
      <c r="A3" s="55" t="s">
        <v>4</v>
      </c>
      <c r="B3" s="56"/>
      <c r="C3" s="56"/>
      <c r="D3" s="44" t="s">
        <v>5</v>
      </c>
      <c r="E3" s="45" t="s">
        <v>6</v>
      </c>
    </row>
    <row r="4" spans="1:16384" s="13" customFormat="1" ht="22.5" customHeight="1">
      <c r="A4" s="57" t="s">
        <v>7</v>
      </c>
      <c r="B4" s="57" t="s">
        <v>8</v>
      </c>
      <c r="C4" s="57"/>
      <c r="D4" s="57" t="s">
        <v>9</v>
      </c>
      <c r="E4" s="57"/>
    </row>
    <row r="5" spans="1:16384" s="13" customFormat="1" ht="22.5" customHeight="1">
      <c r="A5" s="57"/>
      <c r="B5" s="31" t="s">
        <v>10</v>
      </c>
      <c r="C5" s="31" t="s">
        <v>11</v>
      </c>
      <c r="D5" s="31" t="s">
        <v>10</v>
      </c>
      <c r="E5" s="31" t="s">
        <v>11</v>
      </c>
    </row>
    <row r="6" spans="1:16384" s="13" customFormat="1" ht="22.5" customHeight="1">
      <c r="A6" s="31" t="s">
        <v>12</v>
      </c>
      <c r="B6" s="31">
        <v>1</v>
      </c>
      <c r="C6" s="31">
        <v>2</v>
      </c>
      <c r="D6" s="31">
        <v>3</v>
      </c>
      <c r="E6" s="31">
        <v>4</v>
      </c>
    </row>
    <row r="7" spans="1:16384" s="14" customFormat="1" ht="22.5" customHeight="1">
      <c r="A7" s="31">
        <v>1</v>
      </c>
      <c r="B7" s="32" t="s">
        <v>13</v>
      </c>
      <c r="C7" s="33">
        <v>2855.1994380000001</v>
      </c>
      <c r="D7" s="32" t="s">
        <v>14</v>
      </c>
      <c r="E7" s="33">
        <v>2459.0305739999999</v>
      </c>
    </row>
    <row r="8" spans="1:16384" s="14" customFormat="1" ht="22.5" customHeight="1">
      <c r="A8" s="31">
        <v>2</v>
      </c>
      <c r="B8" s="32" t="s">
        <v>15</v>
      </c>
      <c r="C8" s="33"/>
      <c r="D8" s="32" t="s">
        <v>16</v>
      </c>
      <c r="E8" s="33"/>
    </row>
    <row r="9" spans="1:16384" s="14" customFormat="1" ht="22.5" customHeight="1">
      <c r="A9" s="31">
        <v>3</v>
      </c>
      <c r="B9" s="32" t="s">
        <v>17</v>
      </c>
      <c r="C9" s="33"/>
      <c r="D9" s="32" t="s">
        <v>18</v>
      </c>
      <c r="E9" s="33"/>
    </row>
    <row r="10" spans="1:16384" s="14" customFormat="1" ht="22.5" customHeight="1">
      <c r="A10" s="31">
        <v>4</v>
      </c>
      <c r="B10" s="32" t="s">
        <v>19</v>
      </c>
      <c r="C10" s="33"/>
      <c r="D10" s="32" t="s">
        <v>20</v>
      </c>
      <c r="E10" s="33"/>
    </row>
    <row r="11" spans="1:16384" s="14" customFormat="1" ht="22.5" customHeight="1">
      <c r="A11" s="31">
        <v>5</v>
      </c>
      <c r="B11" s="32" t="s">
        <v>21</v>
      </c>
      <c r="C11" s="33"/>
      <c r="D11" s="32" t="s">
        <v>22</v>
      </c>
      <c r="E11" s="33"/>
    </row>
    <row r="12" spans="1:16384" s="14" customFormat="1" ht="22.5" customHeight="1">
      <c r="A12" s="31">
        <v>6</v>
      </c>
      <c r="B12" s="32" t="s">
        <v>23</v>
      </c>
      <c r="C12" s="33"/>
      <c r="D12" s="32" t="s">
        <v>24</v>
      </c>
      <c r="E12" s="33"/>
    </row>
    <row r="13" spans="1:16384" s="14" customFormat="1" ht="22.5" customHeight="1">
      <c r="A13" s="31">
        <v>7</v>
      </c>
      <c r="B13" s="32" t="s">
        <v>25</v>
      </c>
      <c r="C13" s="33"/>
      <c r="D13" s="32" t="s">
        <v>26</v>
      </c>
      <c r="E13" s="33"/>
    </row>
    <row r="14" spans="1:16384" s="14" customFormat="1" ht="22.5" customHeight="1">
      <c r="A14" s="31">
        <v>8</v>
      </c>
      <c r="B14" s="32" t="s">
        <v>27</v>
      </c>
      <c r="C14" s="33"/>
      <c r="D14" s="32" t="s">
        <v>28</v>
      </c>
      <c r="E14" s="33">
        <v>239.35046399999999</v>
      </c>
    </row>
    <row r="15" spans="1:16384" s="14" customFormat="1" ht="22.5" customHeight="1">
      <c r="A15" s="31">
        <v>9</v>
      </c>
      <c r="B15" s="32" t="s">
        <v>29</v>
      </c>
      <c r="C15" s="33"/>
      <c r="D15" s="32" t="s">
        <v>30</v>
      </c>
      <c r="E15" s="33"/>
    </row>
    <row r="16" spans="1:16384" s="14" customFormat="1" ht="22.5" customHeight="1">
      <c r="A16" s="31">
        <v>10</v>
      </c>
      <c r="B16" s="32"/>
      <c r="C16" s="33"/>
      <c r="D16" s="32" t="s">
        <v>31</v>
      </c>
      <c r="E16" s="33"/>
    </row>
    <row r="17" spans="1:5" s="14" customFormat="1" ht="22.5" customHeight="1">
      <c r="A17" s="31">
        <v>11</v>
      </c>
      <c r="B17" s="32"/>
      <c r="C17" s="33"/>
      <c r="D17" s="32" t="s">
        <v>32</v>
      </c>
      <c r="E17" s="33"/>
    </row>
    <row r="18" spans="1:5" s="14" customFormat="1" ht="22.5" customHeight="1">
      <c r="A18" s="31">
        <v>12</v>
      </c>
      <c r="B18" s="32"/>
      <c r="C18" s="33"/>
      <c r="D18" s="32" t="s">
        <v>33</v>
      </c>
      <c r="E18" s="33"/>
    </row>
    <row r="19" spans="1:5" s="14" customFormat="1" ht="22.5" customHeight="1">
      <c r="A19" s="31">
        <v>13</v>
      </c>
      <c r="B19" s="32"/>
      <c r="C19" s="33"/>
      <c r="D19" s="32" t="s">
        <v>34</v>
      </c>
      <c r="E19" s="33"/>
    </row>
    <row r="20" spans="1:5" s="14" customFormat="1" ht="22.5" customHeight="1">
      <c r="A20" s="31">
        <v>14</v>
      </c>
      <c r="B20" s="32"/>
      <c r="C20" s="33"/>
      <c r="D20" s="32" t="s">
        <v>35</v>
      </c>
      <c r="E20" s="33"/>
    </row>
    <row r="21" spans="1:5" s="14" customFormat="1" ht="22.5" customHeight="1">
      <c r="A21" s="31">
        <v>15</v>
      </c>
      <c r="B21" s="32"/>
      <c r="C21" s="33"/>
      <c r="D21" s="32" t="s">
        <v>36</v>
      </c>
      <c r="E21" s="33"/>
    </row>
    <row r="22" spans="1:5" s="14" customFormat="1" ht="22.5" customHeight="1">
      <c r="A22" s="31">
        <v>16</v>
      </c>
      <c r="B22" s="32"/>
      <c r="C22" s="33"/>
      <c r="D22" s="32" t="s">
        <v>37</v>
      </c>
      <c r="E22" s="33"/>
    </row>
    <row r="23" spans="1:5" s="14" customFormat="1" ht="22.5" customHeight="1">
      <c r="A23" s="31">
        <v>17</v>
      </c>
      <c r="B23" s="32"/>
      <c r="C23" s="33"/>
      <c r="D23" s="32" t="s">
        <v>38</v>
      </c>
      <c r="E23" s="33"/>
    </row>
    <row r="24" spans="1:5" s="14" customFormat="1" ht="22.5" customHeight="1">
      <c r="A24" s="31">
        <v>18</v>
      </c>
      <c r="B24" s="32"/>
      <c r="C24" s="33"/>
      <c r="D24" s="32" t="s">
        <v>39</v>
      </c>
      <c r="E24" s="33"/>
    </row>
    <row r="25" spans="1:5" s="14" customFormat="1" ht="22.5" customHeight="1">
      <c r="A25" s="31">
        <v>19</v>
      </c>
      <c r="B25" s="32"/>
      <c r="C25" s="33"/>
      <c r="D25" s="32" t="s">
        <v>40</v>
      </c>
      <c r="E25" s="33"/>
    </row>
    <row r="26" spans="1:5" s="14" customFormat="1" ht="22.5" customHeight="1">
      <c r="A26" s="31">
        <v>20</v>
      </c>
      <c r="B26" s="32"/>
      <c r="C26" s="33"/>
      <c r="D26" s="32" t="s">
        <v>41</v>
      </c>
      <c r="E26" s="33">
        <v>156.8184</v>
      </c>
    </row>
    <row r="27" spans="1:5" s="14" customFormat="1" ht="22.5" customHeight="1">
      <c r="A27" s="31">
        <v>21</v>
      </c>
      <c r="B27" s="32"/>
      <c r="C27" s="33"/>
      <c r="D27" s="32" t="s">
        <v>42</v>
      </c>
      <c r="E27" s="33"/>
    </row>
    <row r="28" spans="1:5" s="14" customFormat="1" ht="22.5" customHeight="1">
      <c r="A28" s="31">
        <v>22</v>
      </c>
      <c r="B28" s="32"/>
      <c r="C28" s="33"/>
      <c r="D28" s="32" t="s">
        <v>43</v>
      </c>
      <c r="E28" s="33"/>
    </row>
    <row r="29" spans="1:5" s="14" customFormat="1" ht="22.5" customHeight="1">
      <c r="A29" s="31">
        <v>23</v>
      </c>
      <c r="B29" s="32"/>
      <c r="C29" s="33"/>
      <c r="D29" s="32" t="s">
        <v>44</v>
      </c>
      <c r="E29" s="33"/>
    </row>
    <row r="30" spans="1:5" s="14" customFormat="1" ht="22.5" customHeight="1">
      <c r="A30" s="31">
        <v>24</v>
      </c>
      <c r="B30" s="32"/>
      <c r="C30" s="33"/>
      <c r="D30" s="32" t="s">
        <v>45</v>
      </c>
      <c r="E30" s="33"/>
    </row>
    <row r="31" spans="1:5" s="14" customFormat="1" ht="22.5" customHeight="1">
      <c r="A31" s="31">
        <v>25</v>
      </c>
      <c r="B31" s="32"/>
      <c r="C31" s="33"/>
      <c r="D31" s="32" t="s">
        <v>46</v>
      </c>
      <c r="E31" s="33"/>
    </row>
    <row r="32" spans="1:5" s="14" customFormat="1" ht="22.5" customHeight="1">
      <c r="A32" s="31">
        <v>26</v>
      </c>
      <c r="B32" s="32"/>
      <c r="C32" s="33"/>
      <c r="D32" s="32" t="s">
        <v>47</v>
      </c>
      <c r="E32" s="33"/>
    </row>
    <row r="33" spans="1:5" s="14" customFormat="1" ht="22.5" customHeight="1">
      <c r="A33" s="31">
        <v>27</v>
      </c>
      <c r="B33" s="32"/>
      <c r="C33" s="33"/>
      <c r="D33" s="32" t="s">
        <v>48</v>
      </c>
      <c r="E33" s="33"/>
    </row>
    <row r="34" spans="1:5" s="14" customFormat="1" ht="22.5" customHeight="1">
      <c r="A34" s="31">
        <v>28</v>
      </c>
      <c r="B34" s="32"/>
      <c r="C34" s="33"/>
      <c r="D34" s="32" t="s">
        <v>49</v>
      </c>
      <c r="E34" s="33"/>
    </row>
    <row r="35" spans="1:5" s="14" customFormat="1" ht="22.5" customHeight="1">
      <c r="A35" s="31">
        <v>29</v>
      </c>
      <c r="B35" s="32"/>
      <c r="C35" s="33"/>
      <c r="D35" s="32" t="s">
        <v>50</v>
      </c>
      <c r="E35" s="33"/>
    </row>
    <row r="36" spans="1:5" s="14" customFormat="1" ht="22.5" customHeight="1">
      <c r="A36" s="31">
        <v>30</v>
      </c>
      <c r="B36" s="32"/>
      <c r="C36" s="33"/>
      <c r="D36" s="32" t="s">
        <v>51</v>
      </c>
      <c r="E36" s="33"/>
    </row>
    <row r="37" spans="1:5" s="14" customFormat="1" ht="22.5" customHeight="1">
      <c r="A37" s="31">
        <v>31</v>
      </c>
      <c r="B37" s="32" t="s">
        <v>52</v>
      </c>
      <c r="C37" s="33">
        <f>SUM(C7:C15)</f>
        <v>2855.1994380000001</v>
      </c>
      <c r="D37" s="32" t="s">
        <v>53</v>
      </c>
      <c r="E37" s="33">
        <f>SUM(E7:E36)</f>
        <v>2855.1994380000001</v>
      </c>
    </row>
    <row r="38" spans="1:5" s="14" customFormat="1" ht="22.5" customHeight="1">
      <c r="A38" s="31">
        <v>32</v>
      </c>
      <c r="B38" s="32" t="s">
        <v>54</v>
      </c>
      <c r="C38" s="33">
        <v>0</v>
      </c>
      <c r="D38" s="32" t="s">
        <v>55</v>
      </c>
      <c r="E38" s="33">
        <v>0</v>
      </c>
    </row>
    <row r="39" spans="1:5" s="14" customFormat="1" ht="22.5" customHeight="1">
      <c r="A39" s="31">
        <v>33</v>
      </c>
      <c r="B39" s="32" t="s">
        <v>56</v>
      </c>
      <c r="C39" s="33">
        <f>SUM(C37:C38)</f>
        <v>2855.1994380000001</v>
      </c>
      <c r="D39" s="32" t="s">
        <v>57</v>
      </c>
      <c r="E39" s="33">
        <f>SUM(E37:E38)</f>
        <v>2855.1994380000001</v>
      </c>
    </row>
    <row r="40" spans="1:5" ht="22.5" customHeight="1"/>
    <row r="41" spans="1:5" ht="22.5" customHeight="1"/>
    <row r="42" spans="1:5" ht="22.5" hidden="1" customHeight="1"/>
    <row r="43" spans="1:5" ht="22.5" hidden="1" customHeight="1"/>
    <row r="44" spans="1:5" s="48" customFormat="1" ht="22.5" hidden="1" customHeight="1"/>
  </sheetData>
  <mergeCells count="5">
    <mergeCell ref="A2:E2"/>
    <mergeCell ref="A3:C3"/>
    <mergeCell ref="B4:C4"/>
    <mergeCell ref="D4:E4"/>
    <mergeCell ref="A4:A5"/>
  </mergeCells>
  <phoneticPr fontId="15" type="noConversion"/>
  <printOptions horizontalCentered="1"/>
  <pageMargins left="0.70069444444444495" right="0.70069444444444495" top="0.75138888888888899" bottom="0.75138888888888899" header="0.29861111111111099" footer="0.29861111111111099"/>
  <pageSetup paperSize="9" scale="82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2"/>
  <sheetViews>
    <sheetView workbookViewId="0">
      <pane ySplit="5" topLeftCell="A6" activePane="bottomLeft" state="frozen"/>
      <selection pane="bottomLeft" activeCell="A3" sqref="A3:I3"/>
    </sheetView>
  </sheetViews>
  <sheetFormatPr defaultColWidth="9.75" defaultRowHeight="15" customHeight="1"/>
  <cols>
    <col min="1" max="1" width="6.75" style="13" customWidth="1"/>
    <col min="2" max="2" width="9.75" style="13" customWidth="1"/>
    <col min="3" max="3" width="35.125" style="13" customWidth="1"/>
    <col min="4" max="5" width="11" style="13" customWidth="1"/>
    <col min="6" max="6" width="13" style="13" customWidth="1"/>
    <col min="7" max="13" width="9.75" style="13" customWidth="1"/>
    <col min="14" max="14" width="9.75" style="3" customWidth="1"/>
    <col min="15" max="16384" width="9.75" style="3"/>
  </cols>
  <sheetData>
    <row r="1" spans="1:13" ht="15" customHeight="1">
      <c r="A1" s="36"/>
      <c r="B1" s="43"/>
      <c r="C1" s="43"/>
      <c r="D1" s="43"/>
      <c r="E1" s="43"/>
      <c r="F1" s="43"/>
      <c r="G1" s="43"/>
      <c r="H1" s="43"/>
      <c r="I1" s="43"/>
      <c r="J1" s="43"/>
      <c r="K1" s="43"/>
      <c r="L1" s="58" t="s">
        <v>58</v>
      </c>
      <c r="M1" s="59"/>
    </row>
    <row r="2" spans="1:13" s="13" customFormat="1" ht="39" customHeight="1">
      <c r="A2" s="54" t="s">
        <v>59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s="13" customFormat="1" ht="22.5" customHeight="1">
      <c r="A3" s="55" t="s">
        <v>4</v>
      </c>
      <c r="B3" s="56"/>
      <c r="C3" s="56"/>
      <c r="D3" s="56"/>
      <c r="E3" s="56"/>
      <c r="F3" s="56"/>
      <c r="G3" s="56"/>
      <c r="H3" s="56"/>
      <c r="I3" s="56"/>
      <c r="J3" s="60" t="s">
        <v>5</v>
      </c>
      <c r="K3" s="60"/>
      <c r="L3" s="60" t="s">
        <v>6</v>
      </c>
      <c r="M3" s="61"/>
    </row>
    <row r="4" spans="1:13" s="13" customFormat="1" ht="22.5" customHeight="1">
      <c r="A4" s="57" t="s">
        <v>7</v>
      </c>
      <c r="B4" s="57" t="s">
        <v>60</v>
      </c>
      <c r="C4" s="57"/>
      <c r="D4" s="57" t="s">
        <v>61</v>
      </c>
      <c r="E4" s="57" t="s">
        <v>62</v>
      </c>
      <c r="F4" s="57"/>
      <c r="G4" s="57"/>
      <c r="H4" s="57"/>
      <c r="I4" s="57"/>
      <c r="J4" s="57"/>
      <c r="K4" s="57"/>
      <c r="L4" s="57"/>
      <c r="M4" s="57" t="s">
        <v>63</v>
      </c>
    </row>
    <row r="5" spans="1:13" s="13" customFormat="1" ht="22.5" customHeight="1">
      <c r="A5" s="57"/>
      <c r="B5" s="31" t="s">
        <v>64</v>
      </c>
      <c r="C5" s="31" t="s">
        <v>65</v>
      </c>
      <c r="D5" s="57"/>
      <c r="E5" s="31" t="s">
        <v>66</v>
      </c>
      <c r="F5" s="31" t="s">
        <v>67</v>
      </c>
      <c r="G5" s="31" t="s">
        <v>68</v>
      </c>
      <c r="H5" s="31" t="s">
        <v>69</v>
      </c>
      <c r="I5" s="31" t="s">
        <v>70</v>
      </c>
      <c r="J5" s="31" t="s">
        <v>71</v>
      </c>
      <c r="K5" s="31" t="s">
        <v>72</v>
      </c>
      <c r="L5" s="31" t="s">
        <v>73</v>
      </c>
      <c r="M5" s="57"/>
    </row>
    <row r="6" spans="1:13" s="13" customFormat="1" ht="22.5" customHeight="1">
      <c r="A6" s="31" t="s">
        <v>12</v>
      </c>
      <c r="B6" s="31">
        <v>1</v>
      </c>
      <c r="C6" s="31">
        <v>2</v>
      </c>
      <c r="D6" s="31">
        <v>3</v>
      </c>
      <c r="E6" s="31">
        <v>4</v>
      </c>
      <c r="F6" s="31">
        <v>5</v>
      </c>
      <c r="G6" s="31">
        <v>6</v>
      </c>
      <c r="H6" s="31">
        <v>7</v>
      </c>
      <c r="I6" s="31">
        <v>8</v>
      </c>
      <c r="J6" s="31">
        <v>9</v>
      </c>
      <c r="K6" s="31">
        <v>10</v>
      </c>
      <c r="L6" s="31">
        <v>11</v>
      </c>
      <c r="M6" s="31">
        <v>12</v>
      </c>
    </row>
    <row r="7" spans="1:13" s="14" customFormat="1" ht="24" customHeight="1">
      <c r="A7" s="31">
        <v>0</v>
      </c>
      <c r="B7" s="32"/>
      <c r="C7" s="32" t="s">
        <v>61</v>
      </c>
      <c r="D7" s="33">
        <v>2855.1994380000001</v>
      </c>
      <c r="E7" s="33">
        <v>2855.1994380000001</v>
      </c>
      <c r="F7" s="33">
        <v>2855.1994380000001</v>
      </c>
      <c r="G7" s="33"/>
      <c r="H7" s="33"/>
      <c r="I7" s="33"/>
      <c r="J7" s="33"/>
      <c r="K7" s="33"/>
      <c r="L7" s="33"/>
      <c r="M7" s="33"/>
    </row>
    <row r="8" spans="1:13" s="14" customFormat="1" ht="24" customHeight="1">
      <c r="A8" s="31">
        <v>1</v>
      </c>
      <c r="B8" s="32">
        <v>201</v>
      </c>
      <c r="C8" s="32" t="s">
        <v>74</v>
      </c>
      <c r="D8" s="33">
        <v>2459.0305739999999</v>
      </c>
      <c r="E8" s="33">
        <v>2459.0305739999999</v>
      </c>
      <c r="F8" s="33">
        <v>2459.0305739999999</v>
      </c>
      <c r="G8" s="33"/>
      <c r="H8" s="33"/>
      <c r="I8" s="33"/>
      <c r="J8" s="33"/>
      <c r="K8" s="33"/>
      <c r="L8" s="33"/>
      <c r="M8" s="33"/>
    </row>
    <row r="9" spans="1:13" ht="24" customHeight="1">
      <c r="A9" s="31">
        <v>2</v>
      </c>
      <c r="B9" s="32">
        <v>20101</v>
      </c>
      <c r="C9" s="32" t="s">
        <v>75</v>
      </c>
      <c r="D9" s="33">
        <v>2459.0305739999999</v>
      </c>
      <c r="E9" s="33">
        <v>2459.0305739999999</v>
      </c>
      <c r="F9" s="33">
        <v>2459.0305739999999</v>
      </c>
      <c r="G9" s="33"/>
      <c r="H9" s="33"/>
      <c r="I9" s="33"/>
      <c r="J9" s="33"/>
      <c r="K9" s="33"/>
      <c r="L9" s="33"/>
      <c r="M9" s="33"/>
    </row>
    <row r="10" spans="1:13" ht="24" customHeight="1">
      <c r="A10" s="31">
        <v>3</v>
      </c>
      <c r="B10" s="32">
        <v>2010101</v>
      </c>
      <c r="C10" s="32" t="s">
        <v>76</v>
      </c>
      <c r="D10" s="33">
        <v>1468.380574</v>
      </c>
      <c r="E10" s="33">
        <v>1468.380574</v>
      </c>
      <c r="F10" s="33">
        <v>1468.380574</v>
      </c>
      <c r="G10" s="33"/>
      <c r="H10" s="33"/>
      <c r="I10" s="33"/>
      <c r="J10" s="33"/>
      <c r="K10" s="33"/>
      <c r="L10" s="33"/>
      <c r="M10" s="33"/>
    </row>
    <row r="11" spans="1:13" ht="24" customHeight="1">
      <c r="A11" s="31">
        <v>4</v>
      </c>
      <c r="B11" s="32">
        <v>2010102</v>
      </c>
      <c r="C11" s="32" t="s">
        <v>77</v>
      </c>
      <c r="D11" s="33">
        <v>92.6</v>
      </c>
      <c r="E11" s="33">
        <v>92.6</v>
      </c>
      <c r="F11" s="33">
        <v>92.6</v>
      </c>
      <c r="G11" s="33"/>
      <c r="H11" s="33"/>
      <c r="I11" s="33"/>
      <c r="J11" s="33"/>
      <c r="K11" s="33"/>
      <c r="L11" s="33"/>
      <c r="M11" s="33"/>
    </row>
    <row r="12" spans="1:13" ht="24" customHeight="1">
      <c r="A12" s="31">
        <v>5</v>
      </c>
      <c r="B12" s="32">
        <v>2010104</v>
      </c>
      <c r="C12" s="32" t="s">
        <v>78</v>
      </c>
      <c r="D12" s="33">
        <v>305.05</v>
      </c>
      <c r="E12" s="33">
        <v>305.05</v>
      </c>
      <c r="F12" s="33">
        <v>305.05</v>
      </c>
      <c r="G12" s="33"/>
      <c r="H12" s="33"/>
      <c r="I12" s="33"/>
      <c r="J12" s="33"/>
      <c r="K12" s="33"/>
      <c r="L12" s="33"/>
      <c r="M12" s="33"/>
    </row>
    <row r="13" spans="1:13" ht="24" customHeight="1">
      <c r="A13" s="31">
        <v>6</v>
      </c>
      <c r="B13" s="32">
        <v>2010105</v>
      </c>
      <c r="C13" s="32" t="s">
        <v>79</v>
      </c>
      <c r="D13" s="33">
        <v>120</v>
      </c>
      <c r="E13" s="33">
        <v>120</v>
      </c>
      <c r="F13" s="33">
        <v>120</v>
      </c>
      <c r="G13" s="33"/>
      <c r="H13" s="33"/>
      <c r="I13" s="33"/>
      <c r="J13" s="33"/>
      <c r="K13" s="33"/>
      <c r="L13" s="33"/>
      <c r="M13" s="33"/>
    </row>
    <row r="14" spans="1:13" ht="24" customHeight="1">
      <c r="A14" s="31">
        <v>7</v>
      </c>
      <c r="B14" s="32">
        <v>2010107</v>
      </c>
      <c r="C14" s="32" t="s">
        <v>80</v>
      </c>
      <c r="D14" s="33">
        <v>177</v>
      </c>
      <c r="E14" s="33">
        <v>177</v>
      </c>
      <c r="F14" s="33">
        <v>177</v>
      </c>
      <c r="G14" s="33"/>
      <c r="H14" s="33"/>
      <c r="I14" s="33"/>
      <c r="J14" s="33"/>
      <c r="K14" s="33"/>
      <c r="L14" s="33"/>
      <c r="M14" s="33"/>
    </row>
    <row r="15" spans="1:13" ht="24" customHeight="1">
      <c r="A15" s="31">
        <v>8</v>
      </c>
      <c r="B15" s="32">
        <v>2010108</v>
      </c>
      <c r="C15" s="32" t="s">
        <v>81</v>
      </c>
      <c r="D15" s="33">
        <v>296</v>
      </c>
      <c r="E15" s="33">
        <v>296</v>
      </c>
      <c r="F15" s="33">
        <v>296</v>
      </c>
      <c r="G15" s="33"/>
      <c r="H15" s="33"/>
      <c r="I15" s="33"/>
      <c r="J15" s="33"/>
      <c r="K15" s="33"/>
      <c r="L15" s="33"/>
      <c r="M15" s="33"/>
    </row>
    <row r="16" spans="1:13" ht="24" customHeight="1">
      <c r="A16" s="31">
        <v>9</v>
      </c>
      <c r="B16" s="32">
        <v>208</v>
      </c>
      <c r="C16" s="32" t="s">
        <v>82</v>
      </c>
      <c r="D16" s="33">
        <v>239.35046399999999</v>
      </c>
      <c r="E16" s="33">
        <v>239.35046399999999</v>
      </c>
      <c r="F16" s="33">
        <v>239.35046399999999</v>
      </c>
      <c r="G16" s="33"/>
      <c r="H16" s="33"/>
      <c r="I16" s="33"/>
      <c r="J16" s="33"/>
      <c r="K16" s="33"/>
      <c r="L16" s="33"/>
      <c r="M16" s="33"/>
    </row>
    <row r="17" spans="1:13" s="14" customFormat="1" ht="24" customHeight="1">
      <c r="A17" s="31">
        <v>10</v>
      </c>
      <c r="B17" s="32">
        <v>20805</v>
      </c>
      <c r="C17" s="32" t="s">
        <v>83</v>
      </c>
      <c r="D17" s="33">
        <v>239.35046399999999</v>
      </c>
      <c r="E17" s="33">
        <v>239.35046399999999</v>
      </c>
      <c r="F17" s="33">
        <v>239.35046399999999</v>
      </c>
      <c r="G17" s="33"/>
      <c r="H17" s="33"/>
      <c r="I17" s="33"/>
      <c r="J17" s="33"/>
      <c r="K17" s="33"/>
      <c r="L17" s="33"/>
      <c r="M17" s="33"/>
    </row>
    <row r="18" spans="1:13" ht="24" customHeight="1">
      <c r="A18" s="31">
        <v>11</v>
      </c>
      <c r="B18" s="32">
        <v>2080505</v>
      </c>
      <c r="C18" s="32" t="s">
        <v>84</v>
      </c>
      <c r="D18" s="33">
        <v>159.56697600000001</v>
      </c>
      <c r="E18" s="33">
        <v>159.56697600000001</v>
      </c>
      <c r="F18" s="33">
        <v>159.56697600000001</v>
      </c>
      <c r="G18" s="33"/>
      <c r="H18" s="33"/>
      <c r="I18" s="33"/>
      <c r="J18" s="33"/>
      <c r="K18" s="33"/>
      <c r="L18" s="33"/>
      <c r="M18" s="33"/>
    </row>
    <row r="19" spans="1:13" ht="24" customHeight="1">
      <c r="A19" s="31">
        <v>12</v>
      </c>
      <c r="B19" s="32">
        <v>2080506</v>
      </c>
      <c r="C19" s="32" t="s">
        <v>85</v>
      </c>
      <c r="D19" s="33">
        <v>79.783488000000006</v>
      </c>
      <c r="E19" s="33">
        <v>79.783488000000006</v>
      </c>
      <c r="F19" s="33">
        <v>79.783488000000006</v>
      </c>
      <c r="G19" s="33"/>
      <c r="H19" s="33"/>
      <c r="I19" s="33"/>
      <c r="J19" s="33"/>
      <c r="K19" s="33"/>
      <c r="L19" s="33"/>
      <c r="M19" s="33"/>
    </row>
    <row r="20" spans="1:13" ht="24" customHeight="1">
      <c r="A20" s="31">
        <v>13</v>
      </c>
      <c r="B20" s="32">
        <v>221</v>
      </c>
      <c r="C20" s="32" t="s">
        <v>86</v>
      </c>
      <c r="D20" s="33">
        <v>156.8184</v>
      </c>
      <c r="E20" s="33">
        <v>156.8184</v>
      </c>
      <c r="F20" s="33">
        <v>156.8184</v>
      </c>
      <c r="G20" s="33"/>
      <c r="H20" s="33"/>
      <c r="I20" s="33"/>
      <c r="J20" s="33"/>
      <c r="K20" s="33"/>
      <c r="L20" s="33"/>
      <c r="M20" s="33"/>
    </row>
    <row r="21" spans="1:13" ht="24" customHeight="1">
      <c r="A21" s="31">
        <v>14</v>
      </c>
      <c r="B21" s="32">
        <v>22102</v>
      </c>
      <c r="C21" s="32" t="s">
        <v>87</v>
      </c>
      <c r="D21" s="33">
        <v>156.8184</v>
      </c>
      <c r="E21" s="33">
        <v>156.8184</v>
      </c>
      <c r="F21" s="33">
        <v>156.8184</v>
      </c>
      <c r="G21" s="33"/>
      <c r="H21" s="33"/>
      <c r="I21" s="33"/>
      <c r="J21" s="33"/>
      <c r="K21" s="33"/>
      <c r="L21" s="33"/>
      <c r="M21" s="33"/>
    </row>
    <row r="22" spans="1:13" ht="24" customHeight="1">
      <c r="A22" s="31">
        <v>15</v>
      </c>
      <c r="B22" s="32">
        <v>2210201</v>
      </c>
      <c r="C22" s="32" t="s">
        <v>88</v>
      </c>
      <c r="D22" s="33">
        <v>156.8184</v>
      </c>
      <c r="E22" s="33">
        <v>156.8184</v>
      </c>
      <c r="F22" s="33">
        <v>156.8184</v>
      </c>
      <c r="G22" s="33"/>
      <c r="H22" s="33"/>
      <c r="I22" s="33"/>
      <c r="J22" s="33"/>
      <c r="K22" s="33"/>
      <c r="L22" s="33"/>
      <c r="M22" s="33"/>
    </row>
  </sheetData>
  <mergeCells count="10">
    <mergeCell ref="B4:C4"/>
    <mergeCell ref="E4:L4"/>
    <mergeCell ref="A4:A5"/>
    <mergeCell ref="D4:D5"/>
    <mergeCell ref="M4:M5"/>
    <mergeCell ref="L1:M1"/>
    <mergeCell ref="A2:M2"/>
    <mergeCell ref="A3:I3"/>
    <mergeCell ref="J3:K3"/>
    <mergeCell ref="L3:M3"/>
  </mergeCells>
  <phoneticPr fontId="15" type="noConversion"/>
  <pageMargins left="0.7" right="0.7" top="0.75" bottom="0.75" header="0.3" footer="0.3"/>
  <pageSetup paperSize="9" scale="86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22"/>
  <sheetViews>
    <sheetView workbookViewId="0">
      <pane ySplit="1" topLeftCell="A2" activePane="bottomLeft" state="frozen"/>
      <selection pane="bottomLeft" activeCell="A3" sqref="A3:F3"/>
    </sheetView>
  </sheetViews>
  <sheetFormatPr defaultColWidth="10" defaultRowHeight="15" customHeight="1"/>
  <cols>
    <col min="1" max="1" width="6.625" style="13" customWidth="1"/>
    <col min="2" max="2" width="10" style="13" customWidth="1"/>
    <col min="3" max="3" width="32.125" style="13" customWidth="1"/>
    <col min="4" max="7" width="10" style="13" customWidth="1"/>
    <col min="8" max="8" width="12.125" style="13" customWidth="1"/>
    <col min="9" max="9" width="10" style="13" customWidth="1"/>
    <col min="10" max="10" width="15.5" style="13" customWidth="1"/>
    <col min="11" max="11" width="10" style="3" customWidth="1"/>
    <col min="12" max="16384" width="10" style="3"/>
  </cols>
  <sheetData>
    <row r="1" spans="1:16384" s="42" customFormat="1" ht="15" customHeight="1">
      <c r="A1" s="36"/>
      <c r="B1" s="43"/>
      <c r="C1" s="43"/>
      <c r="D1" s="43"/>
      <c r="E1" s="43"/>
      <c r="F1" s="43"/>
      <c r="G1" s="43"/>
      <c r="H1" s="43"/>
      <c r="I1" s="38"/>
      <c r="J1" s="38" t="s">
        <v>89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13" customFormat="1" ht="36" customHeight="1">
      <c r="A2" s="54" t="s">
        <v>90</v>
      </c>
      <c r="B2" s="54"/>
      <c r="C2" s="54"/>
      <c r="D2" s="54"/>
      <c r="E2" s="54"/>
      <c r="F2" s="54"/>
      <c r="G2" s="54"/>
      <c r="H2" s="54"/>
      <c r="I2" s="54"/>
      <c r="J2" s="54"/>
    </row>
    <row r="3" spans="1:16384" s="13" customFormat="1" ht="22.5" customHeight="1">
      <c r="A3" s="62" t="s">
        <v>4</v>
      </c>
      <c r="B3" s="62"/>
      <c r="C3" s="62"/>
      <c r="D3" s="62"/>
      <c r="E3" s="62"/>
      <c r="F3" s="62"/>
      <c r="G3" s="63" t="s">
        <v>5</v>
      </c>
      <c r="H3" s="63"/>
      <c r="I3" s="63" t="s">
        <v>6</v>
      </c>
      <c r="J3" s="63"/>
    </row>
    <row r="4" spans="1:16384" s="13" customFormat="1" ht="22.5" customHeight="1">
      <c r="A4" s="57" t="s">
        <v>7</v>
      </c>
      <c r="B4" s="57" t="s">
        <v>91</v>
      </c>
      <c r="C4" s="57"/>
      <c r="D4" s="57" t="s">
        <v>53</v>
      </c>
      <c r="E4" s="57" t="s">
        <v>92</v>
      </c>
      <c r="F4" s="57" t="s">
        <v>93</v>
      </c>
      <c r="G4" s="57" t="s">
        <v>94</v>
      </c>
      <c r="H4" s="57" t="s">
        <v>95</v>
      </c>
      <c r="I4" s="57" t="s">
        <v>96</v>
      </c>
      <c r="J4" s="57" t="s">
        <v>55</v>
      </c>
    </row>
    <row r="5" spans="1:16384" s="13" customFormat="1" ht="22.5" customHeight="1">
      <c r="A5" s="57"/>
      <c r="B5" s="31" t="s">
        <v>64</v>
      </c>
      <c r="C5" s="31" t="s">
        <v>65</v>
      </c>
      <c r="D5" s="57"/>
      <c r="E5" s="57"/>
      <c r="F5" s="57"/>
      <c r="G5" s="57"/>
      <c r="H5" s="57"/>
      <c r="I5" s="57"/>
      <c r="J5" s="57"/>
    </row>
    <row r="6" spans="1:16384" s="13" customFormat="1" ht="22.5" customHeight="1">
      <c r="A6" s="31" t="s">
        <v>12</v>
      </c>
      <c r="B6" s="31">
        <v>1</v>
      </c>
      <c r="C6" s="31">
        <v>2</v>
      </c>
      <c r="D6" s="31">
        <v>3</v>
      </c>
      <c r="E6" s="31">
        <v>4</v>
      </c>
      <c r="F6" s="31">
        <v>5</v>
      </c>
      <c r="G6" s="31">
        <v>6</v>
      </c>
      <c r="H6" s="31">
        <v>7</v>
      </c>
      <c r="I6" s="31">
        <v>8</v>
      </c>
      <c r="J6" s="31">
        <v>9</v>
      </c>
    </row>
    <row r="7" spans="1:16384" s="14" customFormat="1" ht="24" customHeight="1">
      <c r="A7" s="31">
        <v>0</v>
      </c>
      <c r="B7" s="32"/>
      <c r="C7" s="32" t="s">
        <v>61</v>
      </c>
      <c r="D7" s="33">
        <v>2855.1994380000001</v>
      </c>
      <c r="E7" s="33">
        <v>1864.549438</v>
      </c>
      <c r="F7" s="33">
        <v>990.65</v>
      </c>
      <c r="G7" s="33"/>
      <c r="H7" s="33"/>
      <c r="I7" s="33"/>
      <c r="J7" s="33"/>
    </row>
    <row r="8" spans="1:16384" s="14" customFormat="1" ht="24" customHeight="1">
      <c r="A8" s="31">
        <v>1</v>
      </c>
      <c r="B8" s="32">
        <v>201</v>
      </c>
      <c r="C8" s="32" t="s">
        <v>74</v>
      </c>
      <c r="D8" s="33">
        <v>2459.0305739999999</v>
      </c>
      <c r="E8" s="33">
        <v>1468.380574</v>
      </c>
      <c r="F8" s="33">
        <v>990.65</v>
      </c>
      <c r="G8" s="33"/>
      <c r="H8" s="33"/>
      <c r="I8" s="33"/>
      <c r="J8" s="33"/>
    </row>
    <row r="9" spans="1:16384" ht="24" customHeight="1">
      <c r="A9" s="31">
        <v>2</v>
      </c>
      <c r="B9" s="32">
        <v>20101</v>
      </c>
      <c r="C9" s="32" t="s">
        <v>75</v>
      </c>
      <c r="D9" s="33">
        <v>2459.0305739999999</v>
      </c>
      <c r="E9" s="33">
        <v>1468.380574</v>
      </c>
      <c r="F9" s="33">
        <v>990.65</v>
      </c>
      <c r="G9" s="33"/>
      <c r="H9" s="33"/>
      <c r="I9" s="33"/>
      <c r="J9" s="33"/>
    </row>
    <row r="10" spans="1:16384" ht="24" customHeight="1">
      <c r="A10" s="31">
        <v>3</v>
      </c>
      <c r="B10" s="32">
        <v>2010101</v>
      </c>
      <c r="C10" s="32" t="s">
        <v>76</v>
      </c>
      <c r="D10" s="33">
        <v>1468.380574</v>
      </c>
      <c r="E10" s="33">
        <v>1468.380574</v>
      </c>
      <c r="F10" s="33"/>
      <c r="G10" s="33"/>
      <c r="H10" s="33"/>
      <c r="I10" s="33"/>
      <c r="J10" s="33"/>
    </row>
    <row r="11" spans="1:16384" ht="24" customHeight="1">
      <c r="A11" s="31">
        <v>4</v>
      </c>
      <c r="B11" s="32">
        <v>2010102</v>
      </c>
      <c r="C11" s="32" t="s">
        <v>77</v>
      </c>
      <c r="D11" s="33">
        <v>92.6</v>
      </c>
      <c r="E11" s="33"/>
      <c r="F11" s="33">
        <v>92.6</v>
      </c>
      <c r="G11" s="33"/>
      <c r="H11" s="33"/>
      <c r="I11" s="33"/>
      <c r="J11" s="33"/>
    </row>
    <row r="12" spans="1:16384" ht="24" customHeight="1">
      <c r="A12" s="31">
        <v>5</v>
      </c>
      <c r="B12" s="32">
        <v>2010104</v>
      </c>
      <c r="C12" s="32" t="s">
        <v>78</v>
      </c>
      <c r="D12" s="33">
        <v>305.05</v>
      </c>
      <c r="E12" s="33"/>
      <c r="F12" s="33">
        <v>305.05</v>
      </c>
      <c r="G12" s="33"/>
      <c r="H12" s="33"/>
      <c r="I12" s="33"/>
      <c r="J12" s="33"/>
    </row>
    <row r="13" spans="1:16384" ht="24" customHeight="1">
      <c r="A13" s="31">
        <v>6</v>
      </c>
      <c r="B13" s="32">
        <v>2010105</v>
      </c>
      <c r="C13" s="32" t="s">
        <v>79</v>
      </c>
      <c r="D13" s="33">
        <v>120</v>
      </c>
      <c r="E13" s="33"/>
      <c r="F13" s="33">
        <v>120</v>
      </c>
      <c r="G13" s="33"/>
      <c r="H13" s="33"/>
      <c r="I13" s="33"/>
      <c r="J13" s="33"/>
    </row>
    <row r="14" spans="1:16384" ht="24" customHeight="1">
      <c r="A14" s="31">
        <v>7</v>
      </c>
      <c r="B14" s="32">
        <v>2010107</v>
      </c>
      <c r="C14" s="32" t="s">
        <v>80</v>
      </c>
      <c r="D14" s="33">
        <v>177</v>
      </c>
      <c r="E14" s="33"/>
      <c r="F14" s="33">
        <v>177</v>
      </c>
      <c r="G14" s="33"/>
      <c r="H14" s="33"/>
      <c r="I14" s="33"/>
      <c r="J14" s="33"/>
    </row>
    <row r="15" spans="1:16384" ht="24" customHeight="1">
      <c r="A15" s="31">
        <v>8</v>
      </c>
      <c r="B15" s="32">
        <v>2010108</v>
      </c>
      <c r="C15" s="32" t="s">
        <v>81</v>
      </c>
      <c r="D15" s="33">
        <v>296</v>
      </c>
      <c r="E15" s="33"/>
      <c r="F15" s="33">
        <v>296</v>
      </c>
      <c r="G15" s="33"/>
      <c r="H15" s="33"/>
      <c r="I15" s="33"/>
      <c r="J15" s="33"/>
    </row>
    <row r="16" spans="1:16384" ht="24" customHeight="1">
      <c r="A16" s="31">
        <v>9</v>
      </c>
      <c r="B16" s="32">
        <v>208</v>
      </c>
      <c r="C16" s="32" t="s">
        <v>82</v>
      </c>
      <c r="D16" s="33">
        <v>239.35046399999999</v>
      </c>
      <c r="E16" s="33">
        <v>239.35046399999999</v>
      </c>
      <c r="F16" s="33"/>
      <c r="G16" s="33"/>
      <c r="H16" s="33"/>
      <c r="I16" s="33"/>
      <c r="J16" s="33"/>
    </row>
    <row r="17" spans="1:10" s="14" customFormat="1" ht="24" customHeight="1">
      <c r="A17" s="31">
        <v>10</v>
      </c>
      <c r="B17" s="32">
        <v>20805</v>
      </c>
      <c r="C17" s="32" t="s">
        <v>83</v>
      </c>
      <c r="D17" s="33">
        <v>239.35046399999999</v>
      </c>
      <c r="E17" s="33">
        <v>239.35046399999999</v>
      </c>
      <c r="F17" s="33"/>
      <c r="G17" s="33"/>
      <c r="H17" s="33"/>
      <c r="I17" s="33"/>
      <c r="J17" s="33"/>
    </row>
    <row r="18" spans="1:10" ht="24" customHeight="1">
      <c r="A18" s="31">
        <v>11</v>
      </c>
      <c r="B18" s="32">
        <v>2080505</v>
      </c>
      <c r="C18" s="32" t="s">
        <v>84</v>
      </c>
      <c r="D18" s="33">
        <v>159.56697600000001</v>
      </c>
      <c r="E18" s="33">
        <v>159.56697600000001</v>
      </c>
      <c r="F18" s="33"/>
      <c r="G18" s="33"/>
      <c r="H18" s="33"/>
      <c r="I18" s="33"/>
      <c r="J18" s="33"/>
    </row>
    <row r="19" spans="1:10" ht="24" customHeight="1">
      <c r="A19" s="31">
        <v>12</v>
      </c>
      <c r="B19" s="32">
        <v>2080506</v>
      </c>
      <c r="C19" s="32" t="s">
        <v>85</v>
      </c>
      <c r="D19" s="33">
        <v>79.783488000000006</v>
      </c>
      <c r="E19" s="33">
        <v>79.783488000000006</v>
      </c>
      <c r="F19" s="33"/>
      <c r="G19" s="33"/>
      <c r="H19" s="33"/>
      <c r="I19" s="33"/>
      <c r="J19" s="33"/>
    </row>
    <row r="20" spans="1:10" ht="24" customHeight="1">
      <c r="A20" s="31">
        <v>13</v>
      </c>
      <c r="B20" s="32">
        <v>221</v>
      </c>
      <c r="C20" s="32" t="s">
        <v>86</v>
      </c>
      <c r="D20" s="33">
        <v>156.8184</v>
      </c>
      <c r="E20" s="33">
        <v>156.8184</v>
      </c>
      <c r="F20" s="33"/>
      <c r="G20" s="33"/>
      <c r="H20" s="33"/>
      <c r="I20" s="33"/>
      <c r="J20" s="33"/>
    </row>
    <row r="21" spans="1:10" ht="24" customHeight="1">
      <c r="A21" s="31">
        <v>14</v>
      </c>
      <c r="B21" s="32">
        <v>22102</v>
      </c>
      <c r="C21" s="32" t="s">
        <v>87</v>
      </c>
      <c r="D21" s="33">
        <v>156.8184</v>
      </c>
      <c r="E21" s="33">
        <v>156.8184</v>
      </c>
      <c r="F21" s="33"/>
      <c r="G21" s="33"/>
      <c r="H21" s="33"/>
      <c r="I21" s="33"/>
      <c r="J21" s="33"/>
    </row>
    <row r="22" spans="1:10" ht="24" customHeight="1">
      <c r="A22" s="31">
        <v>15</v>
      </c>
      <c r="B22" s="32">
        <v>2210201</v>
      </c>
      <c r="C22" s="32" t="s">
        <v>88</v>
      </c>
      <c r="D22" s="33">
        <v>156.8184</v>
      </c>
      <c r="E22" s="33">
        <v>156.8184</v>
      </c>
      <c r="F22" s="33"/>
      <c r="G22" s="33"/>
      <c r="H22" s="33"/>
      <c r="I22" s="33"/>
      <c r="J22" s="33"/>
    </row>
  </sheetData>
  <mergeCells count="13">
    <mergeCell ref="A2:J2"/>
    <mergeCell ref="A3:F3"/>
    <mergeCell ref="G3:H3"/>
    <mergeCell ref="I3:J3"/>
    <mergeCell ref="B4:C4"/>
    <mergeCell ref="A4:A5"/>
    <mergeCell ref="D4:D5"/>
    <mergeCell ref="E4:E5"/>
    <mergeCell ref="F4:F5"/>
    <mergeCell ref="G4:G5"/>
    <mergeCell ref="H4:H5"/>
    <mergeCell ref="I4:I5"/>
    <mergeCell ref="J4:J5"/>
  </mergeCells>
  <phoneticPr fontId="15" type="noConversion"/>
  <pageMargins left="0.7" right="0.7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H42"/>
  <sheetViews>
    <sheetView showGridLines="0" zoomScale="90" zoomScaleNormal="90" workbookViewId="0">
      <pane ySplit="6" topLeftCell="A7" activePane="bottomLeft" state="frozen"/>
      <selection pane="bottomLeft" activeCell="A3" sqref="A3:F3"/>
    </sheetView>
  </sheetViews>
  <sheetFormatPr defaultColWidth="13.5" defaultRowHeight="15" customHeight="1"/>
  <cols>
    <col min="1" max="1" width="5.375" style="1" customWidth="1"/>
    <col min="2" max="2" width="25.25" style="1" customWidth="1"/>
    <col min="3" max="3" width="13.5" style="1" customWidth="1"/>
    <col min="4" max="4" width="28.25" style="1" customWidth="1"/>
    <col min="5" max="5" width="13.5" style="1" customWidth="1"/>
    <col min="6" max="6" width="12.5" style="1" customWidth="1"/>
    <col min="7" max="7" width="14.25" style="1" customWidth="1"/>
    <col min="8" max="8" width="15" style="1" customWidth="1"/>
    <col min="9" max="9" width="13.5" style="3" customWidth="1"/>
    <col min="10" max="16384" width="13.5" style="3"/>
  </cols>
  <sheetData>
    <row r="1" spans="1:8" ht="15" customHeight="1">
      <c r="A1" s="36"/>
      <c r="B1" s="37"/>
      <c r="C1" s="37"/>
      <c r="D1" s="37"/>
      <c r="E1" s="37"/>
      <c r="F1" s="37"/>
      <c r="G1" s="37"/>
      <c r="H1" s="38" t="s">
        <v>97</v>
      </c>
    </row>
    <row r="2" spans="1:8" s="1" customFormat="1" ht="41.1" customHeight="1">
      <c r="A2" s="54" t="s">
        <v>98</v>
      </c>
      <c r="B2" s="54"/>
      <c r="C2" s="54"/>
      <c r="D2" s="54"/>
      <c r="E2" s="54"/>
      <c r="F2" s="54"/>
      <c r="G2" s="54"/>
      <c r="H2" s="54"/>
    </row>
    <row r="3" spans="1:8" s="1" customFormat="1" ht="22.5" customHeight="1">
      <c r="A3" s="62" t="s">
        <v>4</v>
      </c>
      <c r="B3" s="62"/>
      <c r="C3" s="62"/>
      <c r="D3" s="62"/>
      <c r="E3" s="62"/>
      <c r="F3" s="62"/>
      <c r="G3" s="15" t="s">
        <v>5</v>
      </c>
      <c r="H3" s="15" t="s">
        <v>6</v>
      </c>
    </row>
    <row r="4" spans="1:8" s="1" customFormat="1" ht="22.5" customHeight="1">
      <c r="A4" s="66" t="s">
        <v>7</v>
      </c>
      <c r="B4" s="64" t="s">
        <v>8</v>
      </c>
      <c r="C4" s="65"/>
      <c r="D4" s="64" t="s">
        <v>9</v>
      </c>
      <c r="E4" s="65"/>
      <c r="F4" s="65"/>
      <c r="G4" s="65"/>
      <c r="H4" s="65"/>
    </row>
    <row r="5" spans="1:8" s="1" customFormat="1" ht="42" customHeight="1">
      <c r="A5" s="67"/>
      <c r="B5" s="39" t="s">
        <v>10</v>
      </c>
      <c r="C5" s="39" t="s">
        <v>99</v>
      </c>
      <c r="D5" s="39" t="s">
        <v>10</v>
      </c>
      <c r="E5" s="39" t="s">
        <v>61</v>
      </c>
      <c r="F5" s="39" t="s">
        <v>100</v>
      </c>
      <c r="G5" s="39" t="s">
        <v>101</v>
      </c>
      <c r="H5" s="39" t="s">
        <v>102</v>
      </c>
    </row>
    <row r="6" spans="1:8" s="1" customFormat="1" ht="22.5" customHeight="1">
      <c r="A6" s="39" t="s">
        <v>12</v>
      </c>
      <c r="B6" s="39">
        <v>1</v>
      </c>
      <c r="C6" s="39">
        <v>2</v>
      </c>
      <c r="D6" s="39">
        <v>3</v>
      </c>
      <c r="E6" s="39">
        <v>4</v>
      </c>
      <c r="F6" s="39">
        <v>5</v>
      </c>
      <c r="G6" s="39">
        <v>6</v>
      </c>
      <c r="H6" s="39">
        <v>7</v>
      </c>
    </row>
    <row r="7" spans="1:8" s="35" customFormat="1" ht="22.5" customHeight="1">
      <c r="A7" s="39">
        <v>1</v>
      </c>
      <c r="B7" s="40" t="s">
        <v>103</v>
      </c>
      <c r="C7" s="41">
        <v>2855.1994380000001</v>
      </c>
      <c r="D7" s="40" t="s">
        <v>14</v>
      </c>
      <c r="E7" s="41">
        <f>SUM(F7,G7,H7)</f>
        <v>2459.0305739999999</v>
      </c>
      <c r="F7" s="41">
        <v>2459.0305739999999</v>
      </c>
      <c r="G7" s="41"/>
      <c r="H7" s="41"/>
    </row>
    <row r="8" spans="1:8" s="35" customFormat="1" ht="22.5" customHeight="1">
      <c r="A8" s="39">
        <v>2</v>
      </c>
      <c r="B8" s="40" t="s">
        <v>104</v>
      </c>
      <c r="C8" s="41"/>
      <c r="D8" s="40" t="s">
        <v>16</v>
      </c>
      <c r="E8" s="41"/>
      <c r="F8" s="41"/>
      <c r="G8" s="41"/>
      <c r="H8" s="41"/>
    </row>
    <row r="9" spans="1:8" s="35" customFormat="1" ht="22.5" customHeight="1">
      <c r="A9" s="39">
        <v>3</v>
      </c>
      <c r="B9" s="40" t="s">
        <v>105</v>
      </c>
      <c r="C9" s="41"/>
      <c r="D9" s="40" t="s">
        <v>18</v>
      </c>
      <c r="E9" s="41"/>
      <c r="F9" s="41"/>
      <c r="G9" s="41"/>
      <c r="H9" s="41"/>
    </row>
    <row r="10" spans="1:8" s="35" customFormat="1" ht="22.5" customHeight="1">
      <c r="A10" s="39">
        <v>4</v>
      </c>
      <c r="B10" s="40"/>
      <c r="C10" s="41"/>
      <c r="D10" s="40" t="s">
        <v>20</v>
      </c>
      <c r="E10" s="41"/>
      <c r="F10" s="41"/>
      <c r="G10" s="41"/>
      <c r="H10" s="41"/>
    </row>
    <row r="11" spans="1:8" s="35" customFormat="1" ht="22.5" customHeight="1">
      <c r="A11" s="39">
        <v>5</v>
      </c>
      <c r="B11" s="40"/>
      <c r="C11" s="41"/>
      <c r="D11" s="40" t="s">
        <v>22</v>
      </c>
      <c r="E11" s="41"/>
      <c r="F11" s="41"/>
      <c r="G11" s="41"/>
      <c r="H11" s="41"/>
    </row>
    <row r="12" spans="1:8" s="35" customFormat="1" ht="22.5" customHeight="1">
      <c r="A12" s="39">
        <v>6</v>
      </c>
      <c r="B12" s="40"/>
      <c r="C12" s="41"/>
      <c r="D12" s="40" t="s">
        <v>24</v>
      </c>
      <c r="E12" s="41"/>
      <c r="F12" s="41"/>
      <c r="G12" s="41"/>
      <c r="H12" s="41"/>
    </row>
    <row r="13" spans="1:8" s="35" customFormat="1" ht="22.5" customHeight="1">
      <c r="A13" s="39">
        <v>7</v>
      </c>
      <c r="B13" s="40"/>
      <c r="C13" s="41"/>
      <c r="D13" s="40" t="s">
        <v>26</v>
      </c>
      <c r="E13" s="41"/>
      <c r="F13" s="41"/>
      <c r="G13" s="41"/>
      <c r="H13" s="41"/>
    </row>
    <row r="14" spans="1:8" s="35" customFormat="1" ht="22.5" customHeight="1">
      <c r="A14" s="39">
        <v>8</v>
      </c>
      <c r="B14" s="40"/>
      <c r="C14" s="41"/>
      <c r="D14" s="40" t="s">
        <v>28</v>
      </c>
      <c r="E14" s="41">
        <f>SUM(F14,G14,H14)</f>
        <v>239.35046399999999</v>
      </c>
      <c r="F14" s="41">
        <v>239.35046399999999</v>
      </c>
      <c r="G14" s="41"/>
      <c r="H14" s="41"/>
    </row>
    <row r="15" spans="1:8" s="35" customFormat="1" ht="22.5" customHeight="1">
      <c r="A15" s="39">
        <v>9</v>
      </c>
      <c r="B15" s="40"/>
      <c r="C15" s="41"/>
      <c r="D15" s="40" t="s">
        <v>30</v>
      </c>
      <c r="E15" s="41"/>
      <c r="F15" s="41"/>
      <c r="G15" s="41"/>
      <c r="H15" s="41"/>
    </row>
    <row r="16" spans="1:8" s="35" customFormat="1" ht="22.5" customHeight="1">
      <c r="A16" s="39">
        <v>10</v>
      </c>
      <c r="B16" s="40"/>
      <c r="C16" s="41"/>
      <c r="D16" s="40" t="s">
        <v>31</v>
      </c>
      <c r="E16" s="41"/>
      <c r="F16" s="41"/>
      <c r="G16" s="41"/>
      <c r="H16" s="41"/>
    </row>
    <row r="17" spans="1:8" s="35" customFormat="1" ht="22.5" customHeight="1">
      <c r="A17" s="39">
        <v>11</v>
      </c>
      <c r="B17" s="40"/>
      <c r="C17" s="41"/>
      <c r="D17" s="40" t="s">
        <v>32</v>
      </c>
      <c r="E17" s="41"/>
      <c r="F17" s="41"/>
      <c r="G17" s="41"/>
      <c r="H17" s="41"/>
    </row>
    <row r="18" spans="1:8" s="35" customFormat="1" ht="22.5" customHeight="1">
      <c r="A18" s="39">
        <v>12</v>
      </c>
      <c r="B18" s="40"/>
      <c r="C18" s="41"/>
      <c r="D18" s="40" t="s">
        <v>33</v>
      </c>
      <c r="E18" s="41"/>
      <c r="F18" s="41"/>
      <c r="G18" s="41"/>
      <c r="H18" s="41"/>
    </row>
    <row r="19" spans="1:8" s="35" customFormat="1" ht="22.5" customHeight="1">
      <c r="A19" s="39">
        <v>13</v>
      </c>
      <c r="B19" s="40"/>
      <c r="C19" s="41"/>
      <c r="D19" s="40" t="s">
        <v>34</v>
      </c>
      <c r="E19" s="41"/>
      <c r="F19" s="41"/>
      <c r="G19" s="41"/>
      <c r="H19" s="41"/>
    </row>
    <row r="20" spans="1:8" s="35" customFormat="1" ht="22.5" customHeight="1">
      <c r="A20" s="39">
        <v>14</v>
      </c>
      <c r="B20" s="40"/>
      <c r="C20" s="41"/>
      <c r="D20" s="40" t="s">
        <v>35</v>
      </c>
      <c r="E20" s="41"/>
      <c r="F20" s="41"/>
      <c r="G20" s="41"/>
      <c r="H20" s="41"/>
    </row>
    <row r="21" spans="1:8" s="35" customFormat="1" ht="22.5" customHeight="1">
      <c r="A21" s="39">
        <v>15</v>
      </c>
      <c r="B21" s="40"/>
      <c r="C21" s="41"/>
      <c r="D21" s="40" t="s">
        <v>36</v>
      </c>
      <c r="E21" s="41"/>
      <c r="F21" s="41"/>
      <c r="G21" s="41"/>
      <c r="H21" s="41"/>
    </row>
    <row r="22" spans="1:8" s="35" customFormat="1" ht="22.5" customHeight="1">
      <c r="A22" s="39">
        <v>16</v>
      </c>
      <c r="B22" s="40"/>
      <c r="C22" s="41"/>
      <c r="D22" s="40" t="s">
        <v>37</v>
      </c>
      <c r="E22" s="41"/>
      <c r="F22" s="41"/>
      <c r="G22" s="41"/>
      <c r="H22" s="41"/>
    </row>
    <row r="23" spans="1:8" s="35" customFormat="1" ht="22.5" customHeight="1">
      <c r="A23" s="39">
        <v>17</v>
      </c>
      <c r="B23" s="40"/>
      <c r="C23" s="41"/>
      <c r="D23" s="40" t="s">
        <v>38</v>
      </c>
      <c r="E23" s="41"/>
      <c r="F23" s="41"/>
      <c r="G23" s="41"/>
      <c r="H23" s="41"/>
    </row>
    <row r="24" spans="1:8" s="35" customFormat="1" ht="22.5" customHeight="1">
      <c r="A24" s="39">
        <v>18</v>
      </c>
      <c r="B24" s="40"/>
      <c r="C24" s="41"/>
      <c r="D24" s="40" t="s">
        <v>39</v>
      </c>
      <c r="E24" s="41"/>
      <c r="F24" s="41"/>
      <c r="G24" s="41"/>
      <c r="H24" s="41"/>
    </row>
    <row r="25" spans="1:8" s="35" customFormat="1" ht="22.5" customHeight="1">
      <c r="A25" s="39">
        <v>19</v>
      </c>
      <c r="B25" s="40"/>
      <c r="C25" s="41"/>
      <c r="D25" s="40" t="s">
        <v>40</v>
      </c>
      <c r="E25" s="41"/>
      <c r="F25" s="41"/>
      <c r="G25" s="41"/>
      <c r="H25" s="41"/>
    </row>
    <row r="26" spans="1:8" s="35" customFormat="1" ht="22.5" customHeight="1">
      <c r="A26" s="39">
        <v>20</v>
      </c>
      <c r="B26" s="40"/>
      <c r="C26" s="41"/>
      <c r="D26" s="40" t="s">
        <v>41</v>
      </c>
      <c r="E26" s="41">
        <f>SUM(F26,G26,H26)</f>
        <v>156.8184</v>
      </c>
      <c r="F26" s="41">
        <v>156.8184</v>
      </c>
      <c r="G26" s="41"/>
      <c r="H26" s="41"/>
    </row>
    <row r="27" spans="1:8" s="35" customFormat="1" ht="22.5" customHeight="1">
      <c r="A27" s="39">
        <v>21</v>
      </c>
      <c r="B27" s="40"/>
      <c r="C27" s="41"/>
      <c r="D27" s="40" t="s">
        <v>42</v>
      </c>
      <c r="E27" s="41"/>
      <c r="F27" s="41"/>
      <c r="G27" s="41"/>
      <c r="H27" s="41"/>
    </row>
    <row r="28" spans="1:8" s="35" customFormat="1" ht="22.5" customHeight="1">
      <c r="A28" s="39">
        <v>22</v>
      </c>
      <c r="B28" s="40"/>
      <c r="C28" s="41"/>
      <c r="D28" s="40" t="s">
        <v>43</v>
      </c>
      <c r="E28" s="41"/>
      <c r="F28" s="41"/>
      <c r="G28" s="41"/>
      <c r="H28" s="41"/>
    </row>
    <row r="29" spans="1:8" s="35" customFormat="1" ht="22.5" customHeight="1">
      <c r="A29" s="39">
        <v>23</v>
      </c>
      <c r="B29" s="40"/>
      <c r="C29" s="41"/>
      <c r="D29" s="40" t="s">
        <v>44</v>
      </c>
      <c r="E29" s="41"/>
      <c r="F29" s="41"/>
      <c r="G29" s="41"/>
      <c r="H29" s="41"/>
    </row>
    <row r="30" spans="1:8" s="35" customFormat="1" ht="22.5" customHeight="1">
      <c r="A30" s="39">
        <v>24</v>
      </c>
      <c r="B30" s="40"/>
      <c r="C30" s="41"/>
      <c r="D30" s="40" t="s">
        <v>45</v>
      </c>
      <c r="E30" s="41"/>
      <c r="F30" s="41"/>
      <c r="G30" s="41"/>
      <c r="H30" s="41"/>
    </row>
    <row r="31" spans="1:8" s="35" customFormat="1" ht="22.5" customHeight="1">
      <c r="A31" s="39">
        <v>25</v>
      </c>
      <c r="B31" s="40"/>
      <c r="C31" s="41"/>
      <c r="D31" s="40" t="s">
        <v>46</v>
      </c>
      <c r="E31" s="41"/>
      <c r="F31" s="41"/>
      <c r="G31" s="41"/>
      <c r="H31" s="41"/>
    </row>
    <row r="32" spans="1:8" s="35" customFormat="1" ht="22.5" customHeight="1">
      <c r="A32" s="39">
        <v>26</v>
      </c>
      <c r="B32" s="40"/>
      <c r="C32" s="41"/>
      <c r="D32" s="40" t="s">
        <v>47</v>
      </c>
      <c r="E32" s="41"/>
      <c r="F32" s="41"/>
      <c r="G32" s="41"/>
      <c r="H32" s="41"/>
    </row>
    <row r="33" spans="1:8" s="35" customFormat="1" ht="22.5" customHeight="1">
      <c r="A33" s="39">
        <v>27</v>
      </c>
      <c r="B33" s="40"/>
      <c r="C33" s="41"/>
      <c r="D33" s="40" t="s">
        <v>48</v>
      </c>
      <c r="E33" s="41"/>
      <c r="F33" s="41"/>
      <c r="G33" s="41"/>
      <c r="H33" s="41"/>
    </row>
    <row r="34" spans="1:8" s="35" customFormat="1" ht="22.5" customHeight="1">
      <c r="A34" s="39">
        <v>28</v>
      </c>
      <c r="B34" s="40"/>
      <c r="C34" s="41"/>
      <c r="D34" s="40" t="s">
        <v>49</v>
      </c>
      <c r="E34" s="41"/>
      <c r="F34" s="41"/>
      <c r="G34" s="41"/>
      <c r="H34" s="41"/>
    </row>
    <row r="35" spans="1:8" s="35" customFormat="1" ht="22.5" customHeight="1">
      <c r="A35" s="39">
        <v>29</v>
      </c>
      <c r="B35" s="40"/>
      <c r="C35" s="41"/>
      <c r="D35" s="40" t="s">
        <v>50</v>
      </c>
      <c r="E35" s="41"/>
      <c r="F35" s="41"/>
      <c r="G35" s="41"/>
      <c r="H35" s="41"/>
    </row>
    <row r="36" spans="1:8" s="35" customFormat="1" ht="22.5" customHeight="1">
      <c r="A36" s="39">
        <v>30</v>
      </c>
      <c r="B36" s="40"/>
      <c r="C36" s="41"/>
      <c r="D36" s="40" t="s">
        <v>51</v>
      </c>
      <c r="E36" s="41"/>
      <c r="F36" s="41"/>
      <c r="G36" s="41"/>
      <c r="H36" s="41"/>
    </row>
    <row r="37" spans="1:8" s="35" customFormat="1" ht="22.5" customHeight="1">
      <c r="A37" s="39">
        <v>31</v>
      </c>
      <c r="B37" s="40" t="s">
        <v>52</v>
      </c>
      <c r="C37" s="41">
        <f>SUM(C7:C9)</f>
        <v>2855.1994380000001</v>
      </c>
      <c r="D37" s="40" t="s">
        <v>53</v>
      </c>
      <c r="E37" s="41">
        <f t="shared" ref="E37:F37" si="0">SUM(E7:E36)</f>
        <v>2855.1994380000001</v>
      </c>
      <c r="F37" s="41">
        <f t="shared" si="0"/>
        <v>2855.1994380000001</v>
      </c>
      <c r="G37" s="41"/>
      <c r="H37" s="41"/>
    </row>
    <row r="38" spans="1:8" s="35" customFormat="1" ht="22.5" customHeight="1">
      <c r="A38" s="39">
        <v>32</v>
      </c>
      <c r="B38" s="40" t="s">
        <v>106</v>
      </c>
      <c r="C38" s="41">
        <v>0</v>
      </c>
      <c r="D38" s="40" t="s">
        <v>107</v>
      </c>
      <c r="E38" s="41"/>
      <c r="F38" s="41"/>
      <c r="G38" s="41"/>
      <c r="H38" s="41"/>
    </row>
    <row r="39" spans="1:8" s="35" customFormat="1" ht="22.5" customHeight="1">
      <c r="A39" s="39">
        <v>33</v>
      </c>
      <c r="B39" s="40" t="s">
        <v>103</v>
      </c>
      <c r="C39" s="41">
        <v>0</v>
      </c>
      <c r="D39" s="40"/>
      <c r="E39" s="41"/>
      <c r="F39" s="41"/>
      <c r="G39" s="41"/>
      <c r="H39" s="41"/>
    </row>
    <row r="40" spans="1:8" s="35" customFormat="1" ht="22.5" customHeight="1">
      <c r="A40" s="39">
        <v>34</v>
      </c>
      <c r="B40" s="40" t="s">
        <v>104</v>
      </c>
      <c r="C40" s="41">
        <v>0</v>
      </c>
      <c r="D40" s="40"/>
      <c r="E40" s="41"/>
      <c r="F40" s="41"/>
      <c r="G40" s="41"/>
      <c r="H40" s="41"/>
    </row>
    <row r="41" spans="1:8" s="35" customFormat="1" ht="22.5" customHeight="1">
      <c r="A41" s="39">
        <v>35</v>
      </c>
      <c r="B41" s="40" t="s">
        <v>105</v>
      </c>
      <c r="C41" s="41">
        <v>0</v>
      </c>
      <c r="D41" s="40"/>
      <c r="E41" s="41"/>
      <c r="F41" s="41"/>
      <c r="G41" s="41"/>
      <c r="H41" s="41"/>
    </row>
    <row r="42" spans="1:8" s="2" customFormat="1" ht="22.5" customHeight="1">
      <c r="A42" s="39">
        <v>36</v>
      </c>
      <c r="B42" s="39" t="s">
        <v>56</v>
      </c>
      <c r="C42" s="41">
        <f>SUM(C37:C38)</f>
        <v>2855.1994380000001</v>
      </c>
      <c r="D42" s="39" t="s">
        <v>57</v>
      </c>
      <c r="E42" s="41">
        <f>SUM(E7:E36)</f>
        <v>2855.1994380000001</v>
      </c>
      <c r="F42" s="41">
        <f t="shared" ref="F42:H42" si="1">F37+F38</f>
        <v>2855.1994380000001</v>
      </c>
      <c r="G42" s="41">
        <f t="shared" si="1"/>
        <v>0</v>
      </c>
      <c r="H42" s="41">
        <f t="shared" si="1"/>
        <v>0</v>
      </c>
    </row>
  </sheetData>
  <mergeCells count="5">
    <mergeCell ref="A2:H2"/>
    <mergeCell ref="A3:F3"/>
    <mergeCell ref="B4:C4"/>
    <mergeCell ref="D4:H4"/>
    <mergeCell ref="A4:A5"/>
  </mergeCells>
  <phoneticPr fontId="1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pane ySplit="5" topLeftCell="A6" activePane="bottomLeft" state="frozen"/>
      <selection pane="bottomLeft" activeCell="A3" sqref="A3:F3"/>
    </sheetView>
  </sheetViews>
  <sheetFormatPr defaultColWidth="8.875" defaultRowHeight="15" customHeight="1"/>
  <cols>
    <col min="1" max="1" width="7.125" style="13" customWidth="1"/>
    <col min="2" max="2" width="9" style="13" customWidth="1"/>
    <col min="3" max="3" width="33.375" style="13" customWidth="1"/>
    <col min="4" max="6" width="10.75" style="13" customWidth="1"/>
    <col min="7" max="7" width="14.125" style="13" customWidth="1"/>
    <col min="8" max="8" width="14" style="13" customWidth="1"/>
    <col min="9" max="16384" width="8.875" style="3"/>
  </cols>
  <sheetData>
    <row r="1" spans="1:8" ht="15" customHeight="1">
      <c r="A1" s="4"/>
      <c r="H1" s="34" t="s">
        <v>108</v>
      </c>
    </row>
    <row r="2" spans="1:8" s="13" customFormat="1" ht="45" customHeight="1">
      <c r="A2" s="54" t="s">
        <v>109</v>
      </c>
      <c r="B2" s="54"/>
      <c r="C2" s="54"/>
      <c r="D2" s="54"/>
      <c r="E2" s="54"/>
      <c r="F2" s="54"/>
      <c r="G2" s="54"/>
      <c r="H2" s="54"/>
    </row>
    <row r="3" spans="1:8" s="13" customFormat="1" ht="22.5" customHeight="1">
      <c r="A3" s="62" t="s">
        <v>4</v>
      </c>
      <c r="B3" s="62"/>
      <c r="C3" s="62"/>
      <c r="D3" s="62"/>
      <c r="E3" s="62"/>
      <c r="F3" s="62"/>
      <c r="G3" s="15" t="s">
        <v>5</v>
      </c>
      <c r="H3" s="15" t="s">
        <v>6</v>
      </c>
    </row>
    <row r="4" spans="1:8" s="13" customFormat="1" ht="22.5" customHeight="1">
      <c r="A4" s="57" t="s">
        <v>7</v>
      </c>
      <c r="B4" s="57" t="s">
        <v>91</v>
      </c>
      <c r="C4" s="57"/>
      <c r="D4" s="57" t="s">
        <v>61</v>
      </c>
      <c r="E4" s="57" t="s">
        <v>92</v>
      </c>
      <c r="F4" s="57"/>
      <c r="G4" s="57"/>
      <c r="H4" s="57" t="s">
        <v>93</v>
      </c>
    </row>
    <row r="5" spans="1:8" s="13" customFormat="1" ht="22.5" customHeight="1">
      <c r="A5" s="57"/>
      <c r="B5" s="31" t="s">
        <v>64</v>
      </c>
      <c r="C5" s="31" t="s">
        <v>65</v>
      </c>
      <c r="D5" s="57"/>
      <c r="E5" s="31" t="s">
        <v>66</v>
      </c>
      <c r="F5" s="31" t="s">
        <v>110</v>
      </c>
      <c r="G5" s="31" t="s">
        <v>111</v>
      </c>
      <c r="H5" s="57"/>
    </row>
    <row r="6" spans="1:8" s="13" customFormat="1" ht="22.5" customHeight="1">
      <c r="A6" s="31" t="s">
        <v>12</v>
      </c>
      <c r="B6" s="31">
        <v>1</v>
      </c>
      <c r="C6" s="31">
        <v>2</v>
      </c>
      <c r="D6" s="31">
        <v>3</v>
      </c>
      <c r="E6" s="31">
        <v>4</v>
      </c>
      <c r="F6" s="31">
        <v>5</v>
      </c>
      <c r="G6" s="31">
        <v>6</v>
      </c>
      <c r="H6" s="31">
        <v>7</v>
      </c>
    </row>
    <row r="7" spans="1:8" s="14" customFormat="1" ht="24" customHeight="1">
      <c r="A7" s="31">
        <v>1</v>
      </c>
      <c r="B7" s="32"/>
      <c r="C7" s="32" t="s">
        <v>61</v>
      </c>
      <c r="D7" s="33">
        <v>2855.1994380000001</v>
      </c>
      <c r="E7" s="33">
        <v>1864.549438</v>
      </c>
      <c r="F7" s="33">
        <v>1727.873456</v>
      </c>
      <c r="G7" s="33">
        <v>136.675982</v>
      </c>
      <c r="H7" s="33">
        <v>990.65</v>
      </c>
    </row>
    <row r="8" spans="1:8" s="14" customFormat="1" ht="24" customHeight="1">
      <c r="A8" s="31">
        <v>2</v>
      </c>
      <c r="B8" s="32">
        <v>201</v>
      </c>
      <c r="C8" s="32" t="s">
        <v>74</v>
      </c>
      <c r="D8" s="33">
        <v>2459.0305739999999</v>
      </c>
      <c r="E8" s="33">
        <v>1468.380574</v>
      </c>
      <c r="F8" s="33">
        <v>1331.704592</v>
      </c>
      <c r="G8" s="33">
        <v>136.675982</v>
      </c>
      <c r="H8" s="33">
        <v>990.65</v>
      </c>
    </row>
    <row r="9" spans="1:8" ht="24" customHeight="1">
      <c r="A9" s="31">
        <v>3</v>
      </c>
      <c r="B9" s="32">
        <v>20101</v>
      </c>
      <c r="C9" s="32" t="s">
        <v>75</v>
      </c>
      <c r="D9" s="33">
        <v>2459.0305739999999</v>
      </c>
      <c r="E9" s="33">
        <v>1468.380574</v>
      </c>
      <c r="F9" s="33">
        <v>1331.704592</v>
      </c>
      <c r="G9" s="33">
        <v>136.675982</v>
      </c>
      <c r="H9" s="33">
        <v>990.65</v>
      </c>
    </row>
    <row r="10" spans="1:8" ht="24" customHeight="1">
      <c r="A10" s="31">
        <v>4</v>
      </c>
      <c r="B10" s="32">
        <v>2010101</v>
      </c>
      <c r="C10" s="32" t="s">
        <v>76</v>
      </c>
      <c r="D10" s="33">
        <v>1468.380574</v>
      </c>
      <c r="E10" s="33">
        <v>1468.380574</v>
      </c>
      <c r="F10" s="33">
        <v>1331.704592</v>
      </c>
      <c r="G10" s="33">
        <v>136.675982</v>
      </c>
      <c r="H10" s="33"/>
    </row>
    <row r="11" spans="1:8" ht="24" customHeight="1">
      <c r="A11" s="31">
        <v>5</v>
      </c>
      <c r="B11" s="32">
        <v>2010102</v>
      </c>
      <c r="C11" s="32" t="s">
        <v>77</v>
      </c>
      <c r="D11" s="33">
        <v>92.6</v>
      </c>
      <c r="E11" s="33"/>
      <c r="F11" s="33"/>
      <c r="G11" s="33"/>
      <c r="H11" s="33">
        <v>92.6</v>
      </c>
    </row>
    <row r="12" spans="1:8" ht="24" customHeight="1">
      <c r="A12" s="31">
        <v>6</v>
      </c>
      <c r="B12" s="32">
        <v>2010104</v>
      </c>
      <c r="C12" s="32" t="s">
        <v>78</v>
      </c>
      <c r="D12" s="33">
        <v>305.05</v>
      </c>
      <c r="E12" s="33"/>
      <c r="F12" s="33"/>
      <c r="G12" s="33"/>
      <c r="H12" s="33">
        <v>305.05</v>
      </c>
    </row>
    <row r="13" spans="1:8" ht="24" customHeight="1">
      <c r="A13" s="31">
        <v>7</v>
      </c>
      <c r="B13" s="32">
        <v>2010105</v>
      </c>
      <c r="C13" s="32" t="s">
        <v>79</v>
      </c>
      <c r="D13" s="33">
        <v>120</v>
      </c>
      <c r="E13" s="33"/>
      <c r="F13" s="33"/>
      <c r="G13" s="33"/>
      <c r="H13" s="33">
        <v>120</v>
      </c>
    </row>
    <row r="14" spans="1:8" ht="24" customHeight="1">
      <c r="A14" s="31">
        <v>8</v>
      </c>
      <c r="B14" s="32">
        <v>2010107</v>
      </c>
      <c r="C14" s="32" t="s">
        <v>80</v>
      </c>
      <c r="D14" s="33">
        <v>177</v>
      </c>
      <c r="E14" s="33"/>
      <c r="F14" s="33"/>
      <c r="G14" s="33"/>
      <c r="H14" s="33">
        <v>177</v>
      </c>
    </row>
    <row r="15" spans="1:8" ht="24" customHeight="1">
      <c r="A15" s="31">
        <v>9</v>
      </c>
      <c r="B15" s="32">
        <v>2010108</v>
      </c>
      <c r="C15" s="32" t="s">
        <v>81</v>
      </c>
      <c r="D15" s="33">
        <v>296</v>
      </c>
      <c r="E15" s="33"/>
      <c r="F15" s="33"/>
      <c r="G15" s="33"/>
      <c r="H15" s="33">
        <v>296</v>
      </c>
    </row>
    <row r="16" spans="1:8" ht="24" customHeight="1">
      <c r="A16" s="31">
        <v>10</v>
      </c>
      <c r="B16" s="32">
        <v>208</v>
      </c>
      <c r="C16" s="32" t="s">
        <v>82</v>
      </c>
      <c r="D16" s="33">
        <v>239.35046399999999</v>
      </c>
      <c r="E16" s="33">
        <v>239.35046399999999</v>
      </c>
      <c r="F16" s="33">
        <v>239.35046399999999</v>
      </c>
      <c r="G16" s="33"/>
      <c r="H16" s="33"/>
    </row>
    <row r="17" spans="1:8" s="14" customFormat="1" ht="24" customHeight="1">
      <c r="A17" s="31">
        <v>11</v>
      </c>
      <c r="B17" s="32">
        <v>20805</v>
      </c>
      <c r="C17" s="32" t="s">
        <v>83</v>
      </c>
      <c r="D17" s="33">
        <v>239.35046399999999</v>
      </c>
      <c r="E17" s="33">
        <v>239.35046399999999</v>
      </c>
      <c r="F17" s="33">
        <v>239.35046399999999</v>
      </c>
      <c r="G17" s="33"/>
      <c r="H17" s="33"/>
    </row>
    <row r="18" spans="1:8" ht="24" customHeight="1">
      <c r="A18" s="31">
        <v>12</v>
      </c>
      <c r="B18" s="32">
        <v>2080505</v>
      </c>
      <c r="C18" s="32" t="s">
        <v>84</v>
      </c>
      <c r="D18" s="33">
        <v>159.56697600000001</v>
      </c>
      <c r="E18" s="33">
        <v>159.56697600000001</v>
      </c>
      <c r="F18" s="33">
        <v>159.56697600000001</v>
      </c>
      <c r="G18" s="33"/>
      <c r="H18" s="33"/>
    </row>
    <row r="19" spans="1:8" ht="24" customHeight="1">
      <c r="A19" s="31">
        <v>13</v>
      </c>
      <c r="B19" s="32">
        <v>2080506</v>
      </c>
      <c r="C19" s="32" t="s">
        <v>85</v>
      </c>
      <c r="D19" s="33">
        <v>79.783488000000006</v>
      </c>
      <c r="E19" s="33">
        <v>79.783488000000006</v>
      </c>
      <c r="F19" s="33">
        <v>79.783488000000006</v>
      </c>
      <c r="G19" s="33"/>
      <c r="H19" s="33"/>
    </row>
    <row r="20" spans="1:8" ht="24" customHeight="1">
      <c r="A20" s="31">
        <v>14</v>
      </c>
      <c r="B20" s="32">
        <v>221</v>
      </c>
      <c r="C20" s="32" t="s">
        <v>86</v>
      </c>
      <c r="D20" s="33">
        <v>156.8184</v>
      </c>
      <c r="E20" s="33">
        <v>156.8184</v>
      </c>
      <c r="F20" s="33">
        <v>156.8184</v>
      </c>
      <c r="G20" s="33"/>
      <c r="H20" s="33"/>
    </row>
    <row r="21" spans="1:8" ht="24" customHeight="1">
      <c r="A21" s="31">
        <v>15</v>
      </c>
      <c r="B21" s="32">
        <v>22102</v>
      </c>
      <c r="C21" s="32" t="s">
        <v>87</v>
      </c>
      <c r="D21" s="33">
        <v>156.8184</v>
      </c>
      <c r="E21" s="33">
        <v>156.8184</v>
      </c>
      <c r="F21" s="33">
        <v>156.8184</v>
      </c>
      <c r="G21" s="33"/>
      <c r="H21" s="33"/>
    </row>
    <row r="22" spans="1:8" ht="24" customHeight="1">
      <c r="A22" s="31">
        <v>16</v>
      </c>
      <c r="B22" s="32">
        <v>2210201</v>
      </c>
      <c r="C22" s="32" t="s">
        <v>88</v>
      </c>
      <c r="D22" s="33">
        <v>156.8184</v>
      </c>
      <c r="E22" s="33">
        <v>156.8184</v>
      </c>
      <c r="F22" s="33">
        <v>156.8184</v>
      </c>
      <c r="G22" s="33"/>
      <c r="H22" s="33"/>
    </row>
  </sheetData>
  <mergeCells count="7">
    <mergeCell ref="A2:H2"/>
    <mergeCell ref="A3:F3"/>
    <mergeCell ref="B4:C4"/>
    <mergeCell ref="E4:G4"/>
    <mergeCell ref="A4:A5"/>
    <mergeCell ref="D4:D5"/>
    <mergeCell ref="H4:H5"/>
  </mergeCells>
  <phoneticPr fontId="1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FD31"/>
  <sheetViews>
    <sheetView zoomScale="92" zoomScaleNormal="92" workbookViewId="0">
      <pane ySplit="5" topLeftCell="A6" activePane="bottomLeft" state="frozen"/>
      <selection pane="bottomLeft" activeCell="A3" sqref="A3:D3"/>
    </sheetView>
  </sheetViews>
  <sheetFormatPr defaultColWidth="8.875" defaultRowHeight="15" customHeight="1"/>
  <cols>
    <col min="1" max="1" width="7.125" style="13" customWidth="1"/>
    <col min="2" max="2" width="9.375" style="13" customWidth="1"/>
    <col min="3" max="3" width="28.625" style="13" customWidth="1"/>
    <col min="4" max="5" width="13.875" style="13" customWidth="1"/>
    <col min="6" max="6" width="15" style="13" customWidth="1"/>
    <col min="7" max="16384" width="8.875" style="3"/>
  </cols>
  <sheetData>
    <row r="1" spans="1:16384" s="26" customFormat="1" ht="15" customHeight="1">
      <c r="A1" s="4"/>
      <c r="B1" s="13"/>
      <c r="C1" s="13"/>
      <c r="D1" s="13"/>
      <c r="E1" s="13"/>
      <c r="F1" s="5" t="s">
        <v>112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30" customFormat="1" ht="45" customHeight="1">
      <c r="A2" s="54" t="s">
        <v>113</v>
      </c>
      <c r="B2" s="54"/>
      <c r="C2" s="54"/>
      <c r="D2" s="54"/>
      <c r="E2" s="54"/>
      <c r="F2" s="54"/>
    </row>
    <row r="3" spans="1:16384" s="13" customFormat="1" ht="22.5" customHeight="1">
      <c r="A3" s="62" t="s">
        <v>4</v>
      </c>
      <c r="B3" s="62"/>
      <c r="C3" s="62"/>
      <c r="D3" s="62"/>
      <c r="E3" s="15" t="s">
        <v>5</v>
      </c>
      <c r="F3" s="15" t="s">
        <v>6</v>
      </c>
    </row>
    <row r="4" spans="1:16384" s="13" customFormat="1" ht="22.5" customHeight="1">
      <c r="A4" s="57" t="s">
        <v>7</v>
      </c>
      <c r="B4" s="57" t="s">
        <v>114</v>
      </c>
      <c r="C4" s="57"/>
      <c r="D4" s="57" t="s">
        <v>115</v>
      </c>
      <c r="E4" s="57"/>
      <c r="F4" s="57"/>
    </row>
    <row r="5" spans="1:16384" s="13" customFormat="1" ht="22.5" customHeight="1">
      <c r="A5" s="57"/>
      <c r="B5" s="31" t="s">
        <v>64</v>
      </c>
      <c r="C5" s="31" t="s">
        <v>65</v>
      </c>
      <c r="D5" s="31" t="s">
        <v>61</v>
      </c>
      <c r="E5" s="31" t="s">
        <v>110</v>
      </c>
      <c r="F5" s="31" t="s">
        <v>111</v>
      </c>
    </row>
    <row r="6" spans="1:16384" s="13" customFormat="1" ht="22.5" customHeight="1">
      <c r="A6" s="31" t="s">
        <v>12</v>
      </c>
      <c r="B6" s="31">
        <v>1</v>
      </c>
      <c r="C6" s="31">
        <v>2</v>
      </c>
      <c r="D6" s="31">
        <v>3</v>
      </c>
      <c r="E6" s="31">
        <v>4</v>
      </c>
      <c r="F6" s="31">
        <v>5</v>
      </c>
    </row>
    <row r="7" spans="1:16384" s="14" customFormat="1" ht="22.5" customHeight="1">
      <c r="A7" s="31">
        <v>1</v>
      </c>
      <c r="B7" s="32"/>
      <c r="C7" s="32" t="s">
        <v>61</v>
      </c>
      <c r="D7" s="33">
        <v>1864.549438</v>
      </c>
      <c r="E7" s="33">
        <v>1727.873456</v>
      </c>
      <c r="F7" s="33">
        <v>136.675982</v>
      </c>
    </row>
    <row r="8" spans="1:16384" s="14" customFormat="1" ht="22.5" customHeight="1">
      <c r="A8" s="31">
        <v>2</v>
      </c>
      <c r="B8" s="32">
        <v>301</v>
      </c>
      <c r="C8" s="32" t="s">
        <v>116</v>
      </c>
      <c r="D8" s="33">
        <v>1702.3640600000001</v>
      </c>
      <c r="E8" s="33">
        <v>1673.77286</v>
      </c>
      <c r="F8" s="33">
        <v>28.591200000000001</v>
      </c>
    </row>
    <row r="9" spans="1:16384" ht="22.5" customHeight="1">
      <c r="A9" s="31">
        <v>3</v>
      </c>
      <c r="B9" s="32">
        <v>30101</v>
      </c>
      <c r="C9" s="32" t="s">
        <v>117</v>
      </c>
      <c r="D9" s="33">
        <v>380.89319999999998</v>
      </c>
      <c r="E9" s="33">
        <v>380.89319999999998</v>
      </c>
      <c r="F9" s="33">
        <v>0</v>
      </c>
    </row>
    <row r="10" spans="1:16384" ht="22.5" customHeight="1">
      <c r="A10" s="31">
        <v>4</v>
      </c>
      <c r="B10" s="32">
        <v>30102</v>
      </c>
      <c r="C10" s="32" t="s">
        <v>118</v>
      </c>
      <c r="D10" s="33">
        <v>375.31920000000002</v>
      </c>
      <c r="E10" s="33">
        <v>375.31920000000002</v>
      </c>
      <c r="F10" s="33">
        <v>0</v>
      </c>
    </row>
    <row r="11" spans="1:16384" ht="22.5" customHeight="1">
      <c r="A11" s="31">
        <v>5</v>
      </c>
      <c r="B11" s="32">
        <v>30103</v>
      </c>
      <c r="C11" s="32" t="s">
        <v>119</v>
      </c>
      <c r="D11" s="33">
        <v>31.322600000000001</v>
      </c>
      <c r="E11" s="33">
        <v>31.322600000000001</v>
      </c>
      <c r="F11" s="33">
        <v>0</v>
      </c>
    </row>
    <row r="12" spans="1:16384" ht="22.5" customHeight="1">
      <c r="A12" s="31">
        <v>6</v>
      </c>
      <c r="B12" s="32">
        <v>30106</v>
      </c>
      <c r="C12" s="32" t="s">
        <v>120</v>
      </c>
      <c r="D12" s="33">
        <v>28.591200000000001</v>
      </c>
      <c r="E12" s="33">
        <v>0</v>
      </c>
      <c r="F12" s="33">
        <v>28.591200000000001</v>
      </c>
    </row>
    <row r="13" spans="1:16384" ht="22.5" customHeight="1">
      <c r="A13" s="31">
        <v>7</v>
      </c>
      <c r="B13" s="32">
        <v>30107</v>
      </c>
      <c r="C13" s="32" t="s">
        <v>121</v>
      </c>
      <c r="D13" s="33">
        <v>393.95280000000002</v>
      </c>
      <c r="E13" s="33">
        <v>393.95280000000002</v>
      </c>
      <c r="F13" s="33">
        <v>0</v>
      </c>
    </row>
    <row r="14" spans="1:16384" ht="22.5" customHeight="1">
      <c r="A14" s="31">
        <v>8</v>
      </c>
      <c r="B14" s="32">
        <v>30108</v>
      </c>
      <c r="C14" s="32" t="s">
        <v>122</v>
      </c>
      <c r="D14" s="33">
        <v>159.56697600000001</v>
      </c>
      <c r="E14" s="33">
        <v>159.56697600000001</v>
      </c>
      <c r="F14" s="33">
        <v>0</v>
      </c>
    </row>
    <row r="15" spans="1:16384" ht="22.5" customHeight="1">
      <c r="A15" s="31">
        <v>9</v>
      </c>
      <c r="B15" s="32">
        <v>30109</v>
      </c>
      <c r="C15" s="32" t="s">
        <v>123</v>
      </c>
      <c r="D15" s="33">
        <v>79.783488000000006</v>
      </c>
      <c r="E15" s="33">
        <v>79.783488000000006</v>
      </c>
      <c r="F15" s="33">
        <v>0</v>
      </c>
    </row>
    <row r="16" spans="1:16384" ht="22.5" customHeight="1">
      <c r="A16" s="31">
        <v>10</v>
      </c>
      <c r="B16" s="32">
        <v>30110</v>
      </c>
      <c r="C16" s="32" t="s">
        <v>124</v>
      </c>
      <c r="D16" s="33">
        <v>92.748372000000003</v>
      </c>
      <c r="E16" s="33">
        <v>92.748372000000003</v>
      </c>
      <c r="F16" s="33">
        <v>0</v>
      </c>
    </row>
    <row r="17" spans="1:6" ht="22.5" customHeight="1">
      <c r="A17" s="31">
        <v>11</v>
      </c>
      <c r="B17" s="32">
        <v>30112</v>
      </c>
      <c r="C17" s="32" t="s">
        <v>125</v>
      </c>
      <c r="D17" s="33">
        <v>3.3678240000000002</v>
      </c>
      <c r="E17" s="33">
        <v>3.3678240000000002</v>
      </c>
      <c r="F17" s="33">
        <v>0</v>
      </c>
    </row>
    <row r="18" spans="1:6" ht="22.5" customHeight="1">
      <c r="A18" s="31">
        <v>12</v>
      </c>
      <c r="B18" s="32">
        <v>30113</v>
      </c>
      <c r="C18" s="32" t="s">
        <v>88</v>
      </c>
      <c r="D18" s="33">
        <v>156.8184</v>
      </c>
      <c r="E18" s="33">
        <v>156.8184</v>
      </c>
      <c r="F18" s="33">
        <v>0</v>
      </c>
    </row>
    <row r="19" spans="1:6" ht="22.5" customHeight="1">
      <c r="A19" s="31">
        <v>13</v>
      </c>
      <c r="B19" s="32">
        <v>302</v>
      </c>
      <c r="C19" s="32" t="s">
        <v>126</v>
      </c>
      <c r="D19" s="33">
        <v>108.084782</v>
      </c>
      <c r="E19" s="33">
        <v>0</v>
      </c>
      <c r="F19" s="33">
        <v>108.084782</v>
      </c>
    </row>
    <row r="20" spans="1:6" ht="22.5" customHeight="1">
      <c r="A20" s="31">
        <v>14</v>
      </c>
      <c r="B20" s="32">
        <v>30201</v>
      </c>
      <c r="C20" s="32" t="s">
        <v>127</v>
      </c>
      <c r="D20" s="33">
        <v>15.2988</v>
      </c>
      <c r="E20" s="33">
        <v>0</v>
      </c>
      <c r="F20" s="33">
        <v>15.2988</v>
      </c>
    </row>
    <row r="21" spans="1:6" ht="22.5" customHeight="1">
      <c r="A21" s="31">
        <v>15</v>
      </c>
      <c r="B21" s="32">
        <v>30207</v>
      </c>
      <c r="C21" s="32" t="s">
        <v>128</v>
      </c>
      <c r="D21" s="33">
        <v>2.8</v>
      </c>
      <c r="E21" s="33">
        <v>0</v>
      </c>
      <c r="F21" s="33">
        <v>2.8</v>
      </c>
    </row>
    <row r="22" spans="1:6" ht="22.5" customHeight="1">
      <c r="A22" s="31">
        <v>16</v>
      </c>
      <c r="B22" s="32">
        <v>30211</v>
      </c>
      <c r="C22" s="32" t="s">
        <v>129</v>
      </c>
      <c r="D22" s="33">
        <v>1</v>
      </c>
      <c r="E22" s="33">
        <v>0</v>
      </c>
      <c r="F22" s="33">
        <v>1</v>
      </c>
    </row>
    <row r="23" spans="1:6" ht="22.5" customHeight="1">
      <c r="A23" s="31">
        <v>17</v>
      </c>
      <c r="B23" s="32">
        <v>30217</v>
      </c>
      <c r="C23" s="32" t="s">
        <v>130</v>
      </c>
      <c r="D23" s="33">
        <v>5.0999999999999996</v>
      </c>
      <c r="E23" s="33">
        <v>0</v>
      </c>
      <c r="F23" s="33">
        <v>5.0999999999999996</v>
      </c>
    </row>
    <row r="24" spans="1:6" ht="22.5" customHeight="1">
      <c r="A24" s="31">
        <v>18</v>
      </c>
      <c r="B24" s="32">
        <v>30228</v>
      </c>
      <c r="C24" s="32" t="s">
        <v>131</v>
      </c>
      <c r="D24" s="33">
        <v>13.801982000000001</v>
      </c>
      <c r="E24" s="33">
        <v>0</v>
      </c>
      <c r="F24" s="33">
        <v>13.801982000000001</v>
      </c>
    </row>
    <row r="25" spans="1:6" ht="22.5" customHeight="1">
      <c r="A25" s="31">
        <v>19</v>
      </c>
      <c r="B25" s="32">
        <v>30231</v>
      </c>
      <c r="C25" s="32" t="s">
        <v>132</v>
      </c>
      <c r="D25" s="33">
        <v>7.5</v>
      </c>
      <c r="E25" s="33">
        <v>0</v>
      </c>
      <c r="F25" s="33">
        <v>7.5</v>
      </c>
    </row>
    <row r="26" spans="1:6" ht="22.5" customHeight="1">
      <c r="A26" s="31">
        <v>20</v>
      </c>
      <c r="B26" s="32">
        <v>30239</v>
      </c>
      <c r="C26" s="32" t="s">
        <v>133</v>
      </c>
      <c r="D26" s="33">
        <v>56.064</v>
      </c>
      <c r="E26" s="33">
        <v>0</v>
      </c>
      <c r="F26" s="33">
        <v>56.064</v>
      </c>
    </row>
    <row r="27" spans="1:6" ht="22.5" customHeight="1">
      <c r="A27" s="31">
        <v>21</v>
      </c>
      <c r="B27" s="32">
        <v>30299</v>
      </c>
      <c r="C27" s="32" t="s">
        <v>134</v>
      </c>
      <c r="D27" s="33">
        <v>6.52</v>
      </c>
      <c r="E27" s="33">
        <v>0</v>
      </c>
      <c r="F27" s="33">
        <v>6.52</v>
      </c>
    </row>
    <row r="28" spans="1:6" ht="22.5" customHeight="1">
      <c r="A28" s="31">
        <v>22</v>
      </c>
      <c r="B28" s="32">
        <v>303</v>
      </c>
      <c r="C28" s="32" t="s">
        <v>135</v>
      </c>
      <c r="D28" s="33">
        <v>54.100596000000003</v>
      </c>
      <c r="E28" s="33">
        <v>54.100596000000003</v>
      </c>
      <c r="F28" s="33">
        <v>0</v>
      </c>
    </row>
    <row r="29" spans="1:6" ht="22.5" customHeight="1">
      <c r="A29" s="31">
        <v>23</v>
      </c>
      <c r="B29" s="32">
        <v>30305</v>
      </c>
      <c r="C29" s="32" t="s">
        <v>136</v>
      </c>
      <c r="D29" s="33">
        <v>5.4203999999999999</v>
      </c>
      <c r="E29" s="33">
        <v>5.4203999999999999</v>
      </c>
      <c r="F29" s="33">
        <v>0</v>
      </c>
    </row>
    <row r="30" spans="1:6" ht="22.5" customHeight="1">
      <c r="A30" s="31">
        <v>24</v>
      </c>
      <c r="B30" s="32">
        <v>30307</v>
      </c>
      <c r="C30" s="32" t="s">
        <v>137</v>
      </c>
      <c r="D30" s="33">
        <v>42.584195999999999</v>
      </c>
      <c r="E30" s="33">
        <v>42.584195999999999</v>
      </c>
      <c r="F30" s="33">
        <v>0</v>
      </c>
    </row>
    <row r="31" spans="1:6" ht="22.5" customHeight="1">
      <c r="A31" s="31">
        <v>25</v>
      </c>
      <c r="B31" s="32">
        <v>30399</v>
      </c>
      <c r="C31" s="32" t="s">
        <v>138</v>
      </c>
      <c r="D31" s="33">
        <v>6.0960000000000001</v>
      </c>
      <c r="E31" s="33">
        <v>6.0960000000000001</v>
      </c>
      <c r="F31" s="33">
        <v>0</v>
      </c>
    </row>
  </sheetData>
  <mergeCells count="5">
    <mergeCell ref="A2:F2"/>
    <mergeCell ref="A3:D3"/>
    <mergeCell ref="B4:C4"/>
    <mergeCell ref="D4:F4"/>
    <mergeCell ref="A4:A5"/>
  </mergeCells>
  <phoneticPr fontId="1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D20"/>
  <sheetViews>
    <sheetView workbookViewId="0">
      <selection activeCell="E15" sqref="E15"/>
    </sheetView>
  </sheetViews>
  <sheetFormatPr defaultColWidth="8.875" defaultRowHeight="15" customHeight="1"/>
  <cols>
    <col min="1" max="1" width="7.125" style="13" customWidth="1"/>
    <col min="2" max="2" width="10.875" style="13" customWidth="1"/>
    <col min="3" max="3" width="24.375" style="13" customWidth="1"/>
    <col min="4" max="6" width="21" style="13" customWidth="1"/>
    <col min="7" max="16384" width="8.875" style="3"/>
  </cols>
  <sheetData>
    <row r="1" spans="1:16384" s="26" customFormat="1" ht="15" customHeight="1">
      <c r="A1" s="4"/>
      <c r="B1" s="13"/>
      <c r="C1" s="13"/>
      <c r="D1" s="13"/>
      <c r="E1" s="13"/>
      <c r="F1" s="5" t="s">
        <v>139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s="13" customFormat="1" ht="45" customHeight="1">
      <c r="A2" s="54" t="s">
        <v>140</v>
      </c>
      <c r="B2" s="54"/>
      <c r="C2" s="54"/>
      <c r="D2" s="54"/>
      <c r="E2" s="54"/>
      <c r="F2" s="54"/>
    </row>
    <row r="3" spans="1:16384" s="13" customFormat="1" ht="22.5" customHeight="1">
      <c r="A3" s="62" t="s">
        <v>4</v>
      </c>
      <c r="B3" s="62"/>
      <c r="C3" s="62"/>
      <c r="D3" s="62"/>
      <c r="E3" s="15" t="s">
        <v>5</v>
      </c>
      <c r="F3" s="15" t="s">
        <v>6</v>
      </c>
    </row>
    <row r="4" spans="1:16384" s="13" customFormat="1" ht="22.5" customHeight="1">
      <c r="A4" s="68" t="s">
        <v>7</v>
      </c>
      <c r="B4" s="68" t="s">
        <v>141</v>
      </c>
      <c r="C4" s="68"/>
      <c r="D4" s="68" t="s">
        <v>142</v>
      </c>
      <c r="E4" s="68"/>
      <c r="F4" s="68"/>
    </row>
    <row r="5" spans="1:16384" s="13" customFormat="1" ht="22.5" customHeight="1">
      <c r="A5" s="68"/>
      <c r="B5" s="27" t="s">
        <v>64</v>
      </c>
      <c r="C5" s="27" t="s">
        <v>65</v>
      </c>
      <c r="D5" s="27" t="s">
        <v>61</v>
      </c>
      <c r="E5" s="27" t="s">
        <v>110</v>
      </c>
      <c r="F5" s="27" t="s">
        <v>111</v>
      </c>
    </row>
    <row r="6" spans="1:16384" s="13" customFormat="1" ht="22.5" customHeight="1">
      <c r="A6" s="27" t="s">
        <v>12</v>
      </c>
      <c r="B6" s="27">
        <v>1</v>
      </c>
      <c r="C6" s="27">
        <v>2</v>
      </c>
      <c r="D6" s="27">
        <v>3</v>
      </c>
      <c r="E6" s="27">
        <v>4</v>
      </c>
      <c r="F6" s="27">
        <v>5</v>
      </c>
    </row>
    <row r="7" spans="1:16384" s="14" customFormat="1" ht="24" customHeight="1">
      <c r="A7" s="27">
        <v>1</v>
      </c>
      <c r="B7" s="28"/>
      <c r="C7" s="28" t="s">
        <v>61</v>
      </c>
      <c r="D7" s="29">
        <v>1864.549438</v>
      </c>
      <c r="E7" s="29">
        <v>1727.873456</v>
      </c>
      <c r="F7" s="29">
        <v>136.675982</v>
      </c>
    </row>
    <row r="8" spans="1:16384" s="14" customFormat="1" ht="24" customHeight="1">
      <c r="A8" s="27">
        <v>2</v>
      </c>
      <c r="B8" s="28">
        <v>501</v>
      </c>
      <c r="C8" s="28" t="s">
        <v>143</v>
      </c>
      <c r="D8" s="29">
        <v>1702.3640600000001</v>
      </c>
      <c r="E8" s="29">
        <v>1673.77286</v>
      </c>
      <c r="F8" s="29">
        <v>28.591200000000001</v>
      </c>
    </row>
    <row r="9" spans="1:16384" ht="24" customHeight="1">
      <c r="A9" s="27">
        <v>3</v>
      </c>
      <c r="B9" s="28">
        <v>50101</v>
      </c>
      <c r="C9" s="28" t="s">
        <v>144</v>
      </c>
      <c r="D9" s="29">
        <v>1181.4878000000001</v>
      </c>
      <c r="E9" s="29">
        <v>1181.4878000000001</v>
      </c>
      <c r="F9" s="29">
        <v>0</v>
      </c>
    </row>
    <row r="10" spans="1:16384" ht="24" customHeight="1">
      <c r="A10" s="27">
        <v>4</v>
      </c>
      <c r="B10" s="28">
        <v>50102</v>
      </c>
      <c r="C10" s="28" t="s">
        <v>145</v>
      </c>
      <c r="D10" s="29">
        <v>335.46665999999999</v>
      </c>
      <c r="E10" s="29">
        <v>335.46665999999999</v>
      </c>
      <c r="F10" s="29">
        <v>0</v>
      </c>
    </row>
    <row r="11" spans="1:16384" ht="24" customHeight="1">
      <c r="A11" s="27">
        <v>5</v>
      </c>
      <c r="B11" s="28">
        <v>50103</v>
      </c>
      <c r="C11" s="28" t="s">
        <v>88</v>
      </c>
      <c r="D11" s="29">
        <v>156.8184</v>
      </c>
      <c r="E11" s="29">
        <v>156.8184</v>
      </c>
      <c r="F11" s="29">
        <v>0</v>
      </c>
    </row>
    <row r="12" spans="1:16384" ht="24" customHeight="1">
      <c r="A12" s="27">
        <v>6</v>
      </c>
      <c r="B12" s="28">
        <v>50199</v>
      </c>
      <c r="C12" s="28" t="s">
        <v>146</v>
      </c>
      <c r="D12" s="29">
        <v>28.591200000000001</v>
      </c>
      <c r="E12" s="29">
        <v>0</v>
      </c>
      <c r="F12" s="29">
        <v>28.591200000000001</v>
      </c>
    </row>
    <row r="13" spans="1:16384" ht="24" customHeight="1">
      <c r="A13" s="27">
        <v>7</v>
      </c>
      <c r="B13" s="28">
        <v>502</v>
      </c>
      <c r="C13" s="28" t="s">
        <v>147</v>
      </c>
      <c r="D13" s="29">
        <v>108.084782</v>
      </c>
      <c r="E13" s="29">
        <v>0</v>
      </c>
      <c r="F13" s="29">
        <v>108.084782</v>
      </c>
    </row>
    <row r="14" spans="1:16384" ht="24" customHeight="1">
      <c r="A14" s="27">
        <v>8</v>
      </c>
      <c r="B14" s="28">
        <v>50201</v>
      </c>
      <c r="C14" s="28" t="s">
        <v>148</v>
      </c>
      <c r="D14" s="29">
        <v>88.964782</v>
      </c>
      <c r="E14" s="29">
        <v>0</v>
      </c>
      <c r="F14" s="29">
        <v>88.964782</v>
      </c>
    </row>
    <row r="15" spans="1:16384" s="14" customFormat="1" ht="24" customHeight="1">
      <c r="A15" s="27">
        <v>9</v>
      </c>
      <c r="B15" s="28">
        <v>50206</v>
      </c>
      <c r="C15" s="28" t="s">
        <v>130</v>
      </c>
      <c r="D15" s="29">
        <v>5.0999999999999996</v>
      </c>
      <c r="E15" s="29">
        <v>0</v>
      </c>
      <c r="F15" s="29">
        <v>5.0999999999999996</v>
      </c>
    </row>
    <row r="16" spans="1:16384" ht="24" customHeight="1">
      <c r="A16" s="27">
        <v>10</v>
      </c>
      <c r="B16" s="28">
        <v>50208</v>
      </c>
      <c r="C16" s="28" t="s">
        <v>132</v>
      </c>
      <c r="D16" s="29">
        <v>7.5</v>
      </c>
      <c r="E16" s="29">
        <v>0</v>
      </c>
      <c r="F16" s="29">
        <v>7.5</v>
      </c>
    </row>
    <row r="17" spans="1:6" ht="24" customHeight="1">
      <c r="A17" s="27">
        <v>11</v>
      </c>
      <c r="B17" s="28">
        <v>50299</v>
      </c>
      <c r="C17" s="28" t="s">
        <v>134</v>
      </c>
      <c r="D17" s="29">
        <v>6.52</v>
      </c>
      <c r="E17" s="29">
        <v>0</v>
      </c>
      <c r="F17" s="29">
        <v>6.52</v>
      </c>
    </row>
    <row r="18" spans="1:6" ht="24" customHeight="1">
      <c r="A18" s="27">
        <v>12</v>
      </c>
      <c r="B18" s="28">
        <v>509</v>
      </c>
      <c r="C18" s="28" t="s">
        <v>135</v>
      </c>
      <c r="D18" s="29">
        <v>54.100596000000003</v>
      </c>
      <c r="E18" s="29">
        <v>54.100596000000003</v>
      </c>
      <c r="F18" s="29">
        <v>0</v>
      </c>
    </row>
    <row r="19" spans="1:6" ht="24" customHeight="1">
      <c r="A19" s="27">
        <v>13</v>
      </c>
      <c r="B19" s="28">
        <v>50901</v>
      </c>
      <c r="C19" s="28" t="s">
        <v>149</v>
      </c>
      <c r="D19" s="29">
        <v>48.004595999999999</v>
      </c>
      <c r="E19" s="29">
        <v>48.004595999999999</v>
      </c>
      <c r="F19" s="29">
        <v>0</v>
      </c>
    </row>
    <row r="20" spans="1:6" ht="24" customHeight="1">
      <c r="A20" s="27">
        <v>14</v>
      </c>
      <c r="B20" s="28">
        <v>50999</v>
      </c>
      <c r="C20" s="28" t="s">
        <v>138</v>
      </c>
      <c r="D20" s="29">
        <v>6.0960000000000001</v>
      </c>
      <c r="E20" s="29">
        <v>6.0960000000000001</v>
      </c>
      <c r="F20" s="29">
        <v>0</v>
      </c>
    </row>
  </sheetData>
  <mergeCells count="5">
    <mergeCell ref="A2:F2"/>
    <mergeCell ref="A3:D3"/>
    <mergeCell ref="B4:C4"/>
    <mergeCell ref="D4:F4"/>
    <mergeCell ref="A4:A5"/>
  </mergeCells>
  <phoneticPr fontId="1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A3" sqref="A3:D3"/>
    </sheetView>
  </sheetViews>
  <sheetFormatPr defaultColWidth="8.875" defaultRowHeight="15" customHeight="1"/>
  <cols>
    <col min="1" max="1" width="7.125" style="13" customWidth="1"/>
    <col min="2" max="2" width="28.625" style="13" customWidth="1"/>
    <col min="3" max="3" width="50" style="13" customWidth="1"/>
    <col min="4" max="6" width="28.625" style="13" customWidth="1"/>
    <col min="7" max="16384" width="8.875" style="3"/>
  </cols>
  <sheetData>
    <row r="1" spans="1:6" ht="15" customHeight="1">
      <c r="A1" s="4"/>
      <c r="F1" s="5" t="s">
        <v>150</v>
      </c>
    </row>
    <row r="2" spans="1:6" s="13" customFormat="1" ht="45" customHeight="1">
      <c r="A2" s="54" t="s">
        <v>151</v>
      </c>
      <c r="B2" s="54"/>
      <c r="C2" s="54"/>
      <c r="D2" s="54"/>
      <c r="E2" s="54"/>
      <c r="F2" s="54"/>
    </row>
    <row r="3" spans="1:6" s="13" customFormat="1" ht="22.5" customHeight="1">
      <c r="A3" s="62" t="s">
        <v>4</v>
      </c>
      <c r="B3" s="62"/>
      <c r="C3" s="62"/>
      <c r="D3" s="62"/>
      <c r="E3" s="15" t="s">
        <v>5</v>
      </c>
      <c r="F3" s="15" t="s">
        <v>6</v>
      </c>
    </row>
    <row r="4" spans="1:6" s="13" customFormat="1" ht="22.5" customHeight="1">
      <c r="A4" s="69" t="s">
        <v>7</v>
      </c>
      <c r="B4" s="69" t="s">
        <v>91</v>
      </c>
      <c r="C4" s="69"/>
      <c r="D4" s="69" t="s">
        <v>61</v>
      </c>
      <c r="E4" s="69" t="s">
        <v>92</v>
      </c>
      <c r="F4" s="69" t="s">
        <v>93</v>
      </c>
    </row>
    <row r="5" spans="1:6" s="13" customFormat="1" ht="22.5" customHeight="1">
      <c r="A5" s="69"/>
      <c r="B5" s="16" t="s">
        <v>64</v>
      </c>
      <c r="C5" s="16" t="s">
        <v>65</v>
      </c>
      <c r="D5" s="69"/>
      <c r="E5" s="69"/>
      <c r="F5" s="69"/>
    </row>
    <row r="6" spans="1:6" s="13" customFormat="1" ht="22.5" customHeight="1">
      <c r="A6" s="16" t="s">
        <v>12</v>
      </c>
      <c r="B6" s="16">
        <v>1</v>
      </c>
      <c r="C6" s="16">
        <v>2</v>
      </c>
      <c r="D6" s="16">
        <v>3</v>
      </c>
      <c r="E6" s="16">
        <v>4</v>
      </c>
      <c r="F6" s="16">
        <v>5</v>
      </c>
    </row>
    <row r="7" spans="1:6" s="14" customFormat="1" ht="22.5" customHeight="1">
      <c r="A7" s="17">
        <v>1</v>
      </c>
      <c r="B7" s="18"/>
      <c r="C7" s="18" t="s">
        <v>61</v>
      </c>
      <c r="D7" s="19">
        <v>0</v>
      </c>
      <c r="E7" s="19">
        <v>0</v>
      </c>
      <c r="F7" s="19">
        <v>0</v>
      </c>
    </row>
    <row r="8" spans="1:6" s="14" customFormat="1" ht="22.5" customHeight="1">
      <c r="A8" s="20"/>
      <c r="B8" s="21"/>
      <c r="C8" s="21"/>
      <c r="D8" s="22"/>
      <c r="E8" s="22"/>
      <c r="F8" s="22"/>
    </row>
    <row r="9" spans="1:6" s="14" customFormat="1" ht="22.5" customHeight="1">
      <c r="A9" s="23"/>
      <c r="B9" s="24"/>
      <c r="C9" s="24"/>
      <c r="D9" s="25"/>
      <c r="E9" s="25"/>
      <c r="F9" s="25"/>
    </row>
  </sheetData>
  <mergeCells count="7">
    <mergeCell ref="A2:F2"/>
    <mergeCell ref="A3:D3"/>
    <mergeCell ref="B4:C4"/>
    <mergeCell ref="A4:A5"/>
    <mergeCell ref="D4:D5"/>
    <mergeCell ref="E4:E5"/>
    <mergeCell ref="F4:F5"/>
  </mergeCells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1</vt:i4>
      </vt:variant>
    </vt:vector>
  </HeadingPairs>
  <TitlesOfParts>
    <vt:vector size="12" baseType="lpstr">
      <vt:lpstr>00 - 预算批复封面</vt:lpstr>
      <vt:lpstr>01 - 收支预算总表</vt:lpstr>
      <vt:lpstr>02 - 收入预算总表</vt:lpstr>
      <vt:lpstr>03 - 支出预算总表</vt:lpstr>
      <vt:lpstr>04 - 财政拨款收支预算表</vt:lpstr>
      <vt:lpstr>05 - 一般公共预算支出表</vt:lpstr>
      <vt:lpstr>06 - 一般公共预算基本支出预算表（部门经济分类）</vt:lpstr>
      <vt:lpstr>07 - 一般公共预算基本支出预算表（政府经济分类）</vt:lpstr>
      <vt:lpstr>08 - 政府性基金预算支出表</vt:lpstr>
      <vt:lpstr>09 - 部门预算财政拨款三公经费支出表</vt:lpstr>
      <vt:lpstr>Sheet1</vt:lpstr>
      <vt:lpstr>'09 - 部门预算财政拨款三公经费支出表'!Print_Titles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2025-02-25T02:30:00Z</dcterms:created>
  <dcterms:modified xsi:type="dcterms:W3CDTF">2026-01-14T02:16:43Z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