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3.xml" ContentType="application/vnd.openxmlformats-officedocument.spreadsheetml.worksheet+xml"/>
  <Override PartName="/xl/worksheets/sheet17.xml" ContentType="application/vnd.openxmlformats-officedocument.spreadsheetml.worksheet+xml"/>
  <Override PartName="/xl/worksheets/sheet19.xml" ContentType="application/vnd.openxmlformats-officedocument.spreadsheetml.worksheet+xml"/>
  <Override PartName="/xl/worksheets/sheet18.xml" ContentType="application/vnd.openxmlformats-officedocument.spreadsheetml.worksheet+xml"/>
  <Override PartName="/xl/worksheets/sheet16.xml" ContentType="application/vnd.openxmlformats-officedocument.spreadsheetml.worksheet+xml"/>
  <Override PartName="/xl/worksheets/sheet12.xml" ContentType="application/vnd.openxmlformats-officedocument.spreadsheetml.worksheet+xml"/>
  <Override PartName="/xl/worksheets/sheet15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570" yWindow="540" windowWidth="27718" windowHeight="11680" activeTab="9" firstSheet="1" tabRatio="974"/>
  </bookViews>
  <sheets>
    <sheet name="00 - 预算批复封面" sheetId="1" r:id="rId1"/>
    <sheet name="01 - 收支预算总表" sheetId="21" r:id="rId2"/>
    <sheet name="02 - 收入预算总表" sheetId="22" r:id="rId3"/>
    <sheet name="03 - 支出预算总表" sheetId="20" r:id="rId4"/>
    <sheet name="04 - 财政拨款收支预算表" sheetId="23" r:id="rId5"/>
    <sheet name="05-  一般公共预算支出表" sheetId="17" r:id="rId6"/>
    <sheet name="06 - 一般公共预算基本支出预算表（部门经济分类）" sheetId="19" r:id="rId7"/>
    <sheet name="07 - 一般公共预算基本支出预算表（政府经济分类）" sheetId="18" r:id="rId8"/>
    <sheet name="08 - 政府性基金预算支出表" sheetId="16" r:id="rId9"/>
    <sheet name="09 - 部门预算财政拨款三公经费支出表" sheetId="12" r:id="rId10"/>
    <sheet name="Sheet1" sheetId="15" r:id="rId11"/>
  </sheets>
  <definedNames>
    <definedName name="_xlnm.Print_Titles" localSheetId="9">'09 - 部门预算财政拨款三公经费支出表'!$1:$65535,'09 - 部门预算财政拨款三公经费支出表'!$1:$5</definedName>
  </definedNames>
  <calcPr calcId="124519"/>
</workbook>
</file>

<file path=xl/sharedStrings.xml><?xml version="1.0" encoding="utf-8"?>
<sst xmlns="http://schemas.openxmlformats.org/spreadsheetml/2006/main" count="315" uniqueCount="160">
  <si>
    <t>部门预算批复表</t>
  </si>
  <si>
    <t>二〇二六年一月</t>
  </si>
  <si>
    <t>部门预算批复表1</t>
  </si>
  <si>
    <t>部门预算收支总表</t>
  </si>
  <si>
    <t>预算单位编码及名称：[251]青岛市黄岛区机关事务服务中心</t>
  </si>
  <si>
    <t>预算年度：2026</t>
  </si>
  <si>
    <t>金额单位：万元</t>
  </si>
  <si>
    <t>序号</t>
  </si>
  <si>
    <t>收入</t>
  </si>
  <si>
    <t>支出</t>
  </si>
  <si>
    <t>项目</t>
  </si>
  <si>
    <t>预算数</t>
  </si>
  <si>
    <t>栏次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</si>
  <si>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</si>
  <si>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</si>
  <si>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</si>
  <si>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</si>
  <si>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</si>
  <si>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</si>
  <si>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</si>
  <si>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</si>
  <si>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</si>
  <si>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</si>
  <si>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</si>
  <si>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</si>
  <si>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</si>
  <si>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</si>
  <si>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</si>
  <si>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</si>
  <si>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</si>
  <si>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</si>
  <si>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</si>
  <si>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</si>
  <si>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</si>
  <si>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</si>
  <si>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</si>
  <si>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</si>
  <si>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</si>
  <si>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</si>
  <si>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</si>
  <si>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</si>
  <si>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</si>
  <si>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</si>
  <si>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</si>
  <si>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</si>
  <si>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</si>
  <si>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</si>
  <si>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</si>
  <si>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</si>
  <si>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</si>
  <si>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</si>
  <si>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</si>
  <si>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</si>
  <si>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</si>
  <si>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</si>
  <si>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</si>
  <si>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</si>
  <si>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</si>
  <si>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部门预算批复表2</t>
  </si>
  <si>
    <t>部门预算收入总表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</si>
  <si>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</si>
  <si>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</si>
  <si>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</si>
  <si>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</si>
  <si>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</si>
  <si>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</si>
  <si>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</si>
  <si>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</si>
  <si>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</si>
  <si>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</si>
  <si>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</si>
  <si>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</si>
  <si>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</si>
  <si>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</si>
  <si>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一般公共服务支出</t>
  </si>
  <si>
    <t>政府办公厅（室）及相关机构事务</t>
  </si>
  <si>
    <t>机关服务</t>
  </si>
  <si>
    <t>事业运行</t>
  </si>
  <si>
    <t>社会保障和就业支出</t>
  </si>
  <si>
    <t>行政事业单位养老支出</t>
  </si>
  <si>
    <t>机关事业单位基本养老保险缴费支出</t>
  </si>
  <si>
    <t>机关事业单位职业年金缴费支出</t>
  </si>
  <si>
    <t>城乡社区支出</t>
  </si>
  <si>
    <t>国有土地使用权出让收入安排的支出</t>
  </si>
  <si>
    <t>城市建设支出</t>
  </si>
  <si>
    <t>住房保障支出</t>
  </si>
  <si>
    <t>住房改革支出</t>
  </si>
  <si>
    <t>住房公积金</t>
  </si>
  <si>
    <t>部门预算批复表3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</si>
  <si>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</si>
  <si>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</si>
  <si>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</si>
  <si>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</si>
  <si>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</si>
  <si>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</si>
  <si>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</si>
  <si>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部门预算批复表4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</si>
  <si>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</si>
  <si>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</si>
  <si>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</si>
  <si>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</si>
  <si>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</si>
  <si>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</si>
  <si>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</si>
  <si>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</si>
  <si>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</si>
  <si>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</si>
  <si>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部门预算批复表5</t>
  </si>
  <si>
    <t>部门预算一般公共预算财政拨款支出表</t>
  </si>
  <si>
    <t>人员经费</t>
  </si>
  <si>
    <t>公用经费</t>
  </si>
  <si>
    <t>部门预算批复表6</t>
  </si>
  <si>
    <t>一般公共预算财政拨款基本支出表（部门经济分类）</t>
  </si>
  <si>
    <t>支出部门经济分类科目</t>
  </si>
  <si>
    <t>一般公共预算基本支出</t>
  </si>
  <si>
    <t>工资福利支出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</si>
  <si>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</si>
  <si>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</si>
  <si>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</si>
  <si>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</si>
  <si>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</si>
  <si>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</si>
  <si>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</si>
  <si>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其他社会保障缴费</t>
  </si>
  <si>
    <t>商品和服务支出</t>
  </si>
  <si>
    <t>办公费</t>
  </si>
  <si>
    <t>印刷费</t>
  </si>
  <si>
    <t>咨询费</t>
  </si>
  <si>
    <t>邮电费</t>
  </si>
  <si>
    <t>差旅费</t>
  </si>
  <si>
    <t>公务接待费</t>
  </si>
  <si>
    <t>工会经费</t>
  </si>
  <si>
    <t>公务用车运行维护费</t>
  </si>
  <si>
    <t>其他交通费用</t>
  </si>
  <si>
    <t>其他商品和服务支出</t>
  </si>
  <si>
    <t>对个人和家庭的补助</t>
  </si>
  <si>
    <t>医疗费补助</t>
  </si>
  <si>
    <t>其他对个人和家庭的补助</t>
  </si>
  <si>
    <t>资本性支出</t>
  </si>
  <si>
    <t>办公设备购置</t>
  </si>
  <si>
    <t>部门预算批复表7</t>
  </si>
  <si>
    <t>一般公共预算财政拨款基本支出表（政府经济分类）</t>
  </si>
  <si>
    <t>政府经济分类科目</t>
  </si>
  <si>
    <t>本年一般公共预算基本支出</t>
  </si>
  <si>
    <t>对事业单位经常性补助</t>
  </si>
  <si>
    <t>对事业单位资本性补助</t>
  </si>
  <si>
    <t>资本性支出（一）</t>
  </si>
  <si>
    <t>社会福利和救助</t>
  </si>
  <si>
    <t>部门预算批复表8</t>
  </si>
  <si>
    <t>部门预算政府性基金预算财政拨款支出表</t>
  </si>
  <si>
    <t>部门预算批复表9</t>
  </si>
  <si>
    <t>部门预算财政拨款“三公”经费支出表</t>
  </si>
  <si>
    <t>资金性质</t>
  </si>
  <si>
    <t>政府性基金财政拨款</t>
  </si>
  <si>
    <t>“三公”经费合计</t>
  </si>
  <si>
    <t>一、因公出国"境"费</t>
  </si>
  <si>
    <t>二、公务用车购置及运维费</t>
  </si>
  <si>
    <t xml:space="preserve">       其中:公务用车购置费</t>
  </si>
  <si>
    <t xml:space="preserve">       公务用车运行维护费</t>
  </si>
  <si>
    <t>三、公务接待费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</si>
</sst>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76" formatCode="@"/>
    <numFmt numFmtId="177" formatCode="#,##0.00_ ;-#,##0.00;;"/>
    <numFmt numFmtId="178" formatCode=" #,##0.00; -#,##0.00; &quot;&quot;??;@"/>
    <numFmt numFmtId="179" formatCode=" #,##0.00_ ;-#,##0.00;;"/>
    <numFmt numFmtId="180" formatCode="0.00"/>
    <numFmt numFmtId="181" formatCode="0%"/>
    <numFmt numFmtId="182" formatCode="_ &quot;¥&quot;* #,##0.00_ ;_ &quot;¥&quot;* \-#,##0.00_ ;_ &quot;¥&quot;* &quot;-&quot;??_ ;_ @_ "/>
    <numFmt numFmtId="183" formatCode="_ ¥* #,##0_ ;_ ¥* -#,##0_ ;_ ¥* &quot;-&quot;_ ;_ @_ "/>
    <numFmt numFmtId="184" formatCode="_ * #,##0.00_ ;_ * -#,##0.00_ ;_ * &quot;-&quot;??_ ;_ @_ "/>
    <numFmt numFmtId="185" formatCode="_ * #,##0_ ;_ * -#,##0_ ;_ * &quot;-&quot;_ ;_ @_ "/>
    <numFmt numFmtId="186" formatCode="_ &quot;¥&quot;* #,##0_ ;_ &quot;¥&quot;* \-#,##0_ ;_ &quot;¥&quot;* &quot;-&quot;_ ;_ @_ "/>
    <numFmt numFmtId="187" formatCode="_ * #,##0_ ;_ * -#,##0_ ;_ * &quot;-&quot;_ ;_ @_ "/>
  </numFmts>
  <fonts count="58" x14ac:knownFonts="58">
    <font>
      <sz val="11.0"/>
      <color rgb="FF000000"/>
      <name val="宋体"/>
      <charset val="134"/>
    </font>
    <font>
      <sz val="9.0"/>
      <name val="宋体"/>
      <charset val="134"/>
    </font>
    <font>
      <sz val="10.0"/>
      <color rgb="FF000000"/>
      <name val="宋体"/>
      <charset val="134"/>
    </font>
    <font>
      <sz val="10.0"/>
      <name val="Arial"/>
      <family val="2"/>
    </font>
    <font>
      <sz val="13.0"/>
      <name val="Arial"/>
      <family val="2"/>
    </font>
    <font>
      <sz val="10.0"/>
      <name val="宋体"/>
      <charset val="134"/>
    </font>
    <font>
      <sz val="11.0"/>
      <name val="Calibri"/>
      <family val="1"/>
    </font>
    <font>
      <sz val="18.0"/>
      <name val="宋体"/>
      <charset val="134"/>
    </font>
    <font>
      <sz val="9.0"/>
      <color rgb="FF000000"/>
      <name val="宋体"/>
      <charset val="134"/>
    </font>
    <font>
      <sz val="10.0"/>
      <name val="宋体"/>
      <charset val="134"/>
      <b/>
    </font>
    <font>
      <sz val="11.0"/>
      <name val="宋体"/>
      <charset val="134"/>
    </font>
    <font>
      <sz val="11.0"/>
      <name val="黑体"/>
      <charset val="134"/>
    </font>
    <font>
      <sz val="20.0"/>
      <name val="宋体"/>
      <charset val="134"/>
    </font>
    <font>
      <sz val="36.0"/>
      <name val="方正小标宋简体"/>
      <charset val="134"/>
    </font>
    <font>
      <sz val="28.0"/>
      <name val="黑体"/>
      <charset val="134"/>
    </font>
    <font>
      <sz val="18.0"/>
      <color rgb="FF000000"/>
      <name val="宋体"/>
      <charset val="134"/>
    </font>
    <font>
      <sz val="10.0"/>
      <color rgb="FF000000"/>
      <name val="Arial"/>
      <family val="2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2.0"/>
      <color rgb="FF9C0006"/>
      <name val="方正兰亭黑_GBK"/>
      <charset val="134"/>
    </font>
    <font>
      <sz val="12.0"/>
      <color rgb="FF006100"/>
      <name val="方正兰亭黑_GBK"/>
      <charset val="134"/>
    </font>
    <font>
      <sz val="12.0"/>
      <color rgb="FF9C6500"/>
      <name val="方正兰亭黑_GBK"/>
      <charset val="134"/>
    </font>
    <font>
      <sz val="12.0"/>
      <color rgb="FFFA7D00"/>
      <name val="方正兰亭黑_GBK"/>
      <charset val="134"/>
      <b/>
    </font>
    <font>
      <sz val="12.0"/>
      <color rgb="FFFFFFFF"/>
      <name val="方正兰亭黑_GBK"/>
      <charset val="134"/>
      <b/>
    </font>
    <font>
      <sz val="12.0"/>
      <color rgb="FF7F7F7F"/>
      <name val="方正兰亭黑_GBK"/>
      <charset val="134"/>
      <i/>
    </font>
    <font>
      <sz val="12.0"/>
      <color rgb="FFFF0000"/>
      <name val="方正兰亭黑_GBK"/>
      <charset val="134"/>
    </font>
    <font>
      <sz val="12.0"/>
      <color rgb="FFFA7D00"/>
      <name val="方正兰亭黑_GBK"/>
      <charset val="134"/>
    </font>
    <font>
      <sz val="12.0"/>
      <color rgb="FF3F3F3F"/>
      <name val="方正兰亭黑_GBK"/>
      <charset val="134"/>
      <b/>
    </font>
    <font>
      <sz val="12.0"/>
      <color rgb="FF3F3F76"/>
      <name val="方正兰亭黑_GBK"/>
      <charset val="134"/>
    </font>
    <font>
      <sz val="18.0"/>
      <color rgb="FF1F497D"/>
      <name val="方正兰亭黑_GBK"/>
      <charset val="134"/>
    </font>
    <font>
      <sz val="15.0"/>
      <color rgb="FF1F497D"/>
      <name val="方正兰亭黑_GBK"/>
      <charset val="134"/>
      <b/>
    </font>
    <font>
      <sz val="13.0"/>
      <color rgb="FF1F497D"/>
      <name val="方正兰亭黑_GBK"/>
      <charset val="134"/>
      <b/>
    </font>
    <font>
      <sz val="11.0"/>
      <color rgb="FF1F497D"/>
      <name val="方正兰亭黑_GBK"/>
      <charset val="134"/>
      <b/>
    </font>
    <font>
      <sz val="12.0"/>
      <color rgb="FF000000"/>
      <name val="方正兰亭黑_GBK"/>
      <charset val="134"/>
      <b/>
    </font>
    <font>
      <sz val="12.0"/>
      <color rgb="FF000000"/>
      <name val="方正兰亭黑_GBK"/>
      <charset val="134"/>
    </font>
    <font>
      <sz val="12.0"/>
      <color rgb="FFFFFFFF"/>
      <name val="方正兰亭黑_GBK"/>
      <charset val="134"/>
    </font>
    <font>
      <sz val="20.0"/>
      <name val="Calibri"/>
      <family val="1"/>
    </font>
    <font>
      <sz val="11.0"/>
      <name val="黑体"/>
      <charset val="134"/>
      <b/>
    </font>
    <font>
      <sz val="11.0"/>
      <name val="宋体"/>
      <charset val="134"/>
      <b/>
    </font>
    <font>
      <sz val="20.0"/>
      <name val="宋体"/>
      <charset val="134"/>
      <b/>
    </font>
    <font>
      <sz val="12.0"/>
      <color rgb="FF9C0006"/>
      <name val="方正兰亭黑_GBK"/>
      <charset val="134"/>
    </font>
    <font>
      <sz val="12.0"/>
      <color rgb="FF006100"/>
      <name val="方正兰亭黑_GBK"/>
      <charset val="134"/>
    </font>
    <font>
      <sz val="12.0"/>
      <color rgb="FF9C6500"/>
      <name val="方正兰亭黑_GBK"/>
      <charset val="134"/>
    </font>
    <font>
      <sz val="12.0"/>
      <color rgb="FFFA7D00"/>
      <name val="方正兰亭黑_GBK"/>
      <charset val="134"/>
      <b/>
    </font>
    <font>
      <sz val="12.0"/>
      <color rgb="FFFFFFFF"/>
      <name val="方正兰亭黑_GBK"/>
      <charset val="134"/>
      <b/>
    </font>
    <font>
      <sz val="12.0"/>
      <color rgb="FF7F7F7F"/>
      <name val="方正兰亭黑_GBK"/>
      <charset val="134"/>
      <i/>
    </font>
    <font>
      <sz val="12.0"/>
      <color rgb="FFFF0000"/>
      <name val="方正兰亭黑_GBK"/>
      <charset val="134"/>
    </font>
    <font>
      <sz val="12.0"/>
      <color rgb="FFFA7D00"/>
      <name val="方正兰亭黑_GBK"/>
      <charset val="134"/>
    </font>
    <font>
      <sz val="12.0"/>
      <color rgb="FF3F3F3F"/>
      <name val="方正兰亭黑_GBK"/>
      <charset val="134"/>
      <b/>
    </font>
    <font>
      <sz val="12.0"/>
      <color rgb="FF3F3F76"/>
      <name val="方正兰亭黑_GBK"/>
      <charset val="134"/>
    </font>
    <font>
      <sz val="18.0"/>
      <color rgb="FF1F497D"/>
      <name val="方正兰亭黑_GBK"/>
      <charset val="134"/>
    </font>
    <font>
      <sz val="15.0"/>
      <color rgb="FF1F497D"/>
      <name val="方正兰亭黑_GBK"/>
      <charset val="134"/>
      <b/>
    </font>
    <font>
      <sz val="13.0"/>
      <color rgb="FF1F497D"/>
      <name val="方正兰亭黑_GBK"/>
      <charset val="134"/>
      <b/>
    </font>
    <font>
      <sz val="11.0"/>
      <color rgb="FF1F497D"/>
      <name val="方正兰亭黑_GBK"/>
      <charset val="134"/>
      <b/>
    </font>
    <font>
      <sz val="12.0"/>
      <color rgb="FF000000"/>
      <name val="方正兰亭黑_GBK"/>
      <charset val="134"/>
      <b/>
    </font>
    <font>
      <sz val="12.0"/>
      <color rgb="FF000000"/>
      <name val="方正兰亭黑_GBK"/>
      <charset val="134"/>
    </font>
    <font>
      <sz val="12.0"/>
      <color rgb="FFFFFFFF"/>
      <name val="方正兰亭黑_GBK"/>
      <charset val="134"/>
    </font>
    <font>
      <sz val="11.0"/>
      <color rgb="FF000000"/>
      <name val="宋体"/>
      <charset val="134"/>
    </font>
  </fonts>
  <fills count="6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none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1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3">
    <xf numFmtId="0" fontId="0" fillId="0" borderId="0" applyAlignment="1">
      <alignment vertical="top"/>
    </xf>
    <xf numFmtId="0" fontId="17" applyFont="1" fillId="0" borderId="0" applyAlignment="1">
      <alignment vertical="top"/>
    </xf>
    <xf numFmtId="0" fontId="18" applyFont="1" fillId="0" borderId="0" applyAlignment="1">
      <alignment vertical="top"/>
    </xf>
  </cellStyleXfs>
  <cellXfs count="271">
    <xf numFmtId="0" fontId="0" fillId="0" borderId="0" applyAlignment="1" xfId="0">
      <alignment vertical="top"/>
    </xf>
    <xf numFmtId="0" fontId="0" fillId="0" borderId="0" applyAlignment="1" xfId="0">
      <alignment vertical="top"/>
    </xf>
    <xf numFmtId="0" fontId="1" applyFont="1" fillId="0" borderId="0" applyAlignment="1" xfId="0"/>
    <xf numFmtId="0" fontId="2" applyFont="1" fillId="0" borderId="0" applyAlignment="1" xfId="0">
      <alignment horizontal="left" vertical="center"/>
    </xf>
    <xf numFmtId="0" fontId="3" applyFont="1" fillId="0" borderId="0" applyAlignment="1" xfId="0"/>
    <xf numFmtId="0" fontId="4" applyFont="1" fillId="0" borderId="0" applyAlignment="1" xfId="0">
      <alignment horizontal="left" vertical="center"/>
    </xf>
    <xf numFmtId="0" fontId="5" applyFont="1" fillId="0" borderId="1" applyBorder="1" applyAlignment="1" xfId="0">
      <alignment horizontal="center" vertical="center"/>
    </xf>
    <xf numFmtId="0" fontId="2" applyFont="1" fillId="0" borderId="2" applyBorder="1" applyAlignment="1" xfId="0">
      <alignment horizontal="center" vertical="center"/>
    </xf>
    <xf numFmtId="0" fontId="6" applyFont="1" fillId="0" borderId="3" applyBorder="1" applyAlignment="1" xfId="0">
      <alignment vertical="top"/>
    </xf>
    <xf numFmtId="0" fontId="5" applyFont="1" fillId="0" borderId="0" applyAlignment="1" xfId="0">
      <alignment horizontal="right"/>
    </xf>
    <xf numFmtId="0" fontId="7" applyFont="1" fillId="0" borderId="0" applyAlignment="1" xfId="0">
      <alignment vertical="center"/>
    </xf>
    <xf numFmtId="0" fontId="5" applyFont="1" fillId="0" borderId="0" applyAlignment="1" xfId="0">
      <alignment horizontal="right" vertical="center"/>
    </xf>
    <xf numFmtId="176" applyNumberFormat="1" fontId="5" applyFont="1" fillId="0" borderId="4" applyBorder="1" applyAlignment="1" xfId="0">
      <alignment horizontal="center" vertical="center"/>
    </xf>
    <xf numFmtId="0" fontId="6" applyFont="1" fillId="0" borderId="0" applyAlignment="1" xfId="0">
      <alignment horizontal="center" vertical="center"/>
    </xf>
    <xf numFmtId="176" applyNumberFormat="1" fontId="5" applyFont="1" fillId="0" borderId="5" applyBorder="1" applyAlignment="1" xfId="0">
      <alignment horizontal="left" vertical="center"/>
    </xf>
    <xf numFmtId="0" fontId="5" applyFont="1" fillId="0" borderId="0" applyAlignment="1" xfId="0">
      <alignment vertical="top"/>
    </xf>
    <xf numFmtId="177" applyNumberFormat="1" fontId="5" applyFont="1" fillId="0" borderId="6" applyBorder="1" applyAlignment="1" xfId="0">
      <alignment horizontal="right" vertical="center"/>
    </xf>
    <xf numFmtId="0" fontId="6" applyFont="1" fillId="0" borderId="0" applyAlignment="1" xfId="0">
      <alignment horizontal="center" vertical="top"/>
    </xf>
    <xf numFmtId="0" fontId="2" applyFont="1" fillId="0" borderId="0" applyAlignment="1" xfId="0">
      <alignment horizontal="center" vertical="center" wrapText="1"/>
    </xf>
    <xf numFmtId="0" fontId="2" applyFont="1" fillId="0" borderId="0" applyAlignment="1" xfId="0">
      <alignment vertical="center"/>
    </xf>
    <xf numFmtId="0" fontId="8" applyFont="1" fillId="0" borderId="0" applyAlignment="1" xfId="0">
      <alignment horizontal="right"/>
    </xf>
    <xf numFmtId="0" fontId="2" applyFont="1" fillId="0" borderId="7" applyBorder="1" applyAlignment="1" xfId="0">
      <alignment horizontal="right" vertical="center"/>
    </xf>
    <xf numFmtId="0" fontId="2" applyFont="1" fillId="0" borderId="8" applyBorder="1" applyAlignment="1" xfId="0">
      <alignment vertical="center"/>
    </xf>
    <xf numFmtId="178" applyNumberFormat="1" fontId="2" applyFont="1" fillId="0" borderId="9" applyBorder="1" applyAlignment="1" xfId="0">
      <alignment horizontal="right" vertical="center"/>
    </xf>
    <xf numFmtId="0" fontId="2" applyFont="1" fillId="0" borderId="10" applyBorder="1" applyAlignment="1" xfId="0">
      <alignment horizontal="left" vertical="center"/>
    </xf>
    <xf numFmtId="178" applyNumberFormat="1" fontId="2" applyFont="1" fillId="0" borderId="11" applyBorder="1" applyAlignment="1" xfId="0">
      <alignment horizontal="right" vertical="center" wrapText="1"/>
    </xf>
    <xf numFmtId="0" fontId="8" applyFont="1" fillId="0" borderId="12" applyBorder="1" applyAlignment="1" xfId="0"/>
    <xf numFmtId="178" applyNumberFormat="1" fontId="2" applyFont="1" fillId="0" borderId="13" applyBorder="1" applyAlignment="1" xfId="0"/>
    <xf numFmtId="177" applyNumberFormat="1" fontId="2" applyFont="1" fillId="0" borderId="14" applyBorder="1" applyAlignment="1" xfId="0"/>
    <xf numFmtId="177" applyNumberFormat="1" fontId="2" applyFont="1" fillId="0" borderId="15" applyBorder="1" applyAlignment="1" xfId="0">
      <alignment horizontal="right" vertical="center"/>
    </xf>
    <xf numFmtId="0" fontId="5" applyFont="1" fillId="0" borderId="0" applyAlignment="1" xfId="0">
      <alignment vertical="center"/>
    </xf>
    <xf numFmtId="0" fontId="9" applyFont="1" fillId="0" borderId="0" applyAlignment="1" xfId="0">
      <alignment vertical="top"/>
    </xf>
    <xf numFmtId="0" fontId="9" applyFont="1" fillId="0" borderId="16" applyBorder="1" applyAlignment="1" xfId="0">
      <alignment horizontal="center" vertical="center"/>
    </xf>
    <xf numFmtId="0" fontId="9" applyFont="1" fillId="0" borderId="0" applyAlignment="1" xfId="0">
      <alignment horizontal="center" vertical="center"/>
    </xf>
    <xf numFmtId="176" applyNumberFormat="1" fontId="5" applyFont="1" fillId="2" applyFill="1" borderId="17" applyBorder="1" applyAlignment="1" xfId="0">
      <alignment horizontal="left" vertical="center"/>
    </xf>
    <xf numFmtId="178" applyNumberFormat="1" fontId="5" applyFont="1" fillId="0" borderId="18" applyBorder="1" applyAlignment="1" xfId="0">
      <alignment horizontal="right" vertical="center"/>
    </xf>
    <xf numFmtId="0" fontId="5" applyFont="1" fillId="0" borderId="19" applyBorder="1" applyAlignment="1" xfId="0">
      <alignment horizontal="left" vertical="center"/>
    </xf>
    <xf numFmtId="176" applyNumberFormat="1" fontId="9" applyFont="1" fillId="0" borderId="20" applyBorder="1" applyAlignment="1" xfId="0">
      <alignment horizontal="center" vertical="center"/>
    </xf>
    <xf numFmtId="0" fontId="10" applyFont="1" fillId="0" borderId="21" applyBorder="1" applyAlignment="1" xfId="0">
      <alignment horizontal="center" vertical="center"/>
    </xf>
    <xf numFmtId="0" fontId="0" fillId="0" applyBorder="1" borderId="0" applyAlignment="1" xfId="0">
      <alignment vertical="top"/>
    </xf>
    <xf numFmtId="0" fontId="5" applyFont="1" fillId="0" applyBorder="1" borderId="0" applyAlignment="1" xfId="0">
      <alignment vertical="center" wrapText="1"/>
    </xf>
    <xf numFmtId="0" fontId="5" applyFont="1" applyFill="1" fillId="0" applyBorder="1" borderId="0" applyAlignment="1" xfId="0">
      <alignment horizontal="center" vertical="center"/>
    </xf>
    <xf numFmtId="176" applyNumberFormat="1" fontId="5" applyFont="1" applyFill="1" fillId="0" applyBorder="1" borderId="0" applyAlignment="1" xfId="0">
      <alignment horizontal="left" vertical="center"/>
    </xf>
    <xf numFmtId="176" applyNumberFormat="1" fontId="5" applyFont="1" applyFill="1" fillId="0" applyBorder="1" borderId="0" applyAlignment="1" xfId="0">
      <alignment horizontal="center" vertical="center"/>
    </xf>
    <xf numFmtId="179" applyNumberFormat="1" fontId="5" applyFont="1" applyFill="1" fillId="0" applyBorder="1" borderId="0" applyAlignment="1" xfId="0">
      <alignment horizontal="right" vertical="center"/>
    </xf>
    <xf numFmtId="177" applyNumberFormat="1" fontId="5" applyFont="1" applyFill="1" fillId="0" applyBorder="1" borderId="0" applyAlignment="1" xfId="0">
      <alignment horizontal="right" vertical="center"/>
    </xf>
    <xf numFmtId="0" fontId="5" applyFont="1" applyFill="1" fillId="0" applyBorder="1" borderId="0" applyAlignment="1" xfId="0">
      <alignment vertical="top"/>
    </xf>
    <xf numFmtId="180" applyNumberFormat="1" fontId="11" applyFont="1" fillId="0" borderId="22" applyBorder="1" applyAlignment="1" xfId="0">
      <alignment horizontal="right" vertical="center"/>
    </xf>
    <xf numFmtId="0" fontId="10" applyFont="1" fillId="0" borderId="23" applyBorder="1" applyAlignment="1" xfId="0">
      <alignment horizontal="left" vertical="center"/>
    </xf>
    <xf numFmtId="0" fontId="10" applyFont="1" fillId="0" borderId="0" applyAlignment="1" xfId="2">
      <alignment vertical="center"/>
    </xf>
    <xf numFmtId="0" fontId="0" fillId="0" borderId="0" applyAlignment="1" xfId="2">
      <alignment vertical="top"/>
    </xf>
    <xf numFmtId="0" fontId="11" applyFont="1" fillId="0" borderId="0" applyAlignment="1" xfId="2">
      <alignment vertical="center"/>
    </xf>
    <xf numFmtId="0" fontId="0" fillId="0" applyBorder="1" borderId="0" applyAlignment="1" xfId="2">
      <alignment vertical="top"/>
    </xf>
    <xf numFmtId="0" fontId="10" applyFont="1" fillId="0" borderId="0" applyAlignment="1" xfId="0">
      <alignment vertical="center"/>
    </xf>
    <xf numFmtId="0" fontId="12" applyFont="1" fillId="0" borderId="0" applyAlignment="1" xfId="0">
      <alignment vertical="center"/>
    </xf>
    <xf numFmtId="180" applyNumberFormat="1" fontId="10" applyFont="1" fillId="0" borderId="24" applyBorder="1" applyAlignment="1" xfId="0">
      <alignment horizontal="right" vertical="center"/>
    </xf>
    <xf numFmtId="0" fontId="5" applyFont="1" fillId="0" borderId="0" applyAlignment="1" xfId="1">
      <alignment vertical="top"/>
    </xf>
    <xf numFmtId="0" fontId="10" applyFont="1" fillId="0" borderId="25" applyBorder="1" applyAlignment="1" xfId="1">
      <alignment horizontal="right" vertical="center"/>
    </xf>
    <xf numFmtId="0" fontId="10" applyFont="1" fillId="0" borderId="0" applyAlignment="1" xfId="1">
      <alignment horizontal="center" vertical="center"/>
    </xf>
    <xf numFmtId="0" fontId="10" applyFont="1" fillId="0" borderId="23" applyBorder="1" applyAlignment="1" xfId="1">
      <alignment horizontal="left" vertical="center"/>
    </xf>
    <xf numFmtId="0" fontId="10" applyFont="1" fillId="0" borderId="21" applyBorder="1" applyAlignment="1" xfId="1">
      <alignment horizontal="center" vertical="center"/>
    </xf>
    <xf numFmtId="0" fontId="10" applyFont="1" fillId="0" borderId="28" applyBorder="1" applyAlignment="1" xfId="0">
      <alignment horizontal="right" vertical="center"/>
    </xf>
    <xf numFmtId="0" fontId="10" applyFont="1" fillId="0" borderId="29" applyBorder="1" applyAlignment="1" xfId="0">
      <alignment horizontal="right" vertical="center"/>
    </xf>
    <xf numFmtId="0" fontId="10" applyFont="1" fillId="0" borderId="21" applyBorder="1" applyAlignment="1" xfId="2">
      <alignment horizontal="center" vertical="center"/>
    </xf>
    <xf numFmtId="0" fontId="10" applyFont="1" fillId="0" borderId="23" applyBorder="1" applyAlignment="1" xfId="2">
      <alignment horizontal="left" vertical="center"/>
    </xf>
    <xf numFmtId="180" applyNumberFormat="1" fontId="10" applyFont="1" fillId="0" borderId="24" applyBorder="1" applyAlignment="1" xfId="2">
      <alignment horizontal="right" vertical="center"/>
    </xf>
    <xf numFmtId="0" fontId="10" applyFont="1" fillId="0" borderId="28" applyBorder="1" applyAlignment="1" xfId="1">
      <alignment horizontal="right" vertical="center"/>
    </xf>
    <xf numFmtId="0" fontId="10" applyFont="1" fillId="0" borderId="29" applyBorder="1" applyAlignment="1" xfId="1">
      <alignment horizontal="right" vertical="center"/>
    </xf>
    <xf numFmtId="0" fontId="13" applyFont="1" fillId="2" applyFill="1" borderId="0" applyAlignment="1" xfId="0">
      <alignment horizontal="center" vertical="center"/>
    </xf>
    <xf numFmtId="0" fontId="14" applyFont="1" fillId="0" borderId="0" applyAlignment="1" xfId="0">
      <alignment horizontal="center" vertical="center"/>
    </xf>
    <xf numFmtId="0" fontId="1" applyFont="1" fillId="0" borderId="0" applyAlignment="1" xfId="0">
      <alignment horizontal="right"/>
    </xf>
    <xf numFmtId="0" fontId="7" applyFont="1" fillId="0" borderId="0" applyAlignment="1" xfId="0">
      <alignment horizontal="center" vertical="center"/>
    </xf>
    <xf numFmtId="0" fontId="7" applyFont="1" fillId="0" borderId="0" applyAlignment="1" xfId="0">
      <alignment vertical="top"/>
    </xf>
    <xf numFmtId="0" fontId="5" applyFont="1" fillId="0" borderId="35" applyBorder="1" applyAlignment="1" xfId="0">
      <alignment vertical="center"/>
    </xf>
    <xf numFmtId="0" fontId="5" applyFont="1" fillId="0" borderId="0" applyAlignment="1" xfId="0">
      <alignment horizontal="left" vertical="center"/>
    </xf>
    <xf numFmtId="0" fontId="6" applyFont="1" fillId="0" borderId="0" applyAlignment="1" xfId="0">
      <alignment horizontal="left" vertical="center"/>
    </xf>
    <xf numFmtId="0" fontId="12" applyFont="1" fillId="0" applyBorder="1" borderId="0" applyAlignment="1" xfId="0">
      <alignment horizontal="center" vertical="center"/>
    </xf>
    <xf numFmtId="0" fontId="10" applyFont="1" fillId="0" borderId="36" applyBorder="1" applyAlignment="1" xfId="0">
      <alignment horizontal="left" vertical="center"/>
    </xf>
    <xf numFmtId="0" fontId="10" applyFont="1" fillId="0" borderId="37" applyBorder="1" applyAlignment="1" xfId="0">
      <alignment horizontal="right" vertical="center"/>
    </xf>
    <xf numFmtId="0" fontId="10" applyFont="1" fillId="0" borderId="38" applyBorder="1" applyAlignment="1" xfId="0">
      <alignment horizontal="center" vertical="center"/>
    </xf>
    <xf numFmtId="0" fontId="1" applyFont="1" fillId="0" applyBorder="1" borderId="0" applyAlignment="1" xfId="0">
      <alignment horizontal="right"/>
    </xf>
    <xf numFmtId="0" fontId="12" applyFont="1" fillId="0" applyBorder="1" borderId="0" applyAlignment="1" xfId="2">
      <alignment horizontal="center" vertical="center"/>
    </xf>
    <xf numFmtId="0" fontId="10" applyFont="1" fillId="0" borderId="39" applyBorder="1" applyAlignment="1" xfId="2">
      <alignment horizontal="left" vertical="center"/>
    </xf>
    <xf numFmtId="0" fontId="10" applyFont="1" fillId="0" borderId="40" applyBorder="1" applyAlignment="1" xfId="2">
      <alignment horizontal="left" vertical="center"/>
    </xf>
    <xf numFmtId="0" fontId="10" applyFont="1" fillId="0" borderId="28" applyBorder="1" applyAlignment="1" xfId="2">
      <alignment horizontal="right" vertical="center"/>
    </xf>
    <xf numFmtId="0" fontId="10" applyFont="1" fillId="0" borderId="29" applyBorder="1" applyAlignment="1" xfId="2">
      <alignment horizontal="right" vertical="center"/>
    </xf>
    <xf numFmtId="0" fontId="2" applyFont="1" fillId="0" borderId="43" applyBorder="1" applyAlignment="1" xfId="0">
      <alignment horizontal="left" vertical="center"/>
    </xf>
    <xf numFmtId="0" fontId="1" applyFont="1" fillId="0" borderId="44" applyBorder="1" applyAlignment="1" xfId="0">
      <alignment horizontal="left"/>
    </xf>
    <xf numFmtId="0" fontId="8" applyFont="1" fillId="0" borderId="45" applyBorder="1" applyAlignment="1" xfId="0">
      <alignment horizontal="left" vertical="center"/>
    </xf>
    <xf numFmtId="0" fontId="15" applyFont="1" fillId="0" borderId="0" applyAlignment="1" xfId="0">
      <alignment horizontal="center" vertical="center"/>
    </xf>
    <xf numFmtId="0" fontId="15" applyFont="1" fillId="0" borderId="0" applyAlignment="1" xfId="0">
      <alignment horizontal="center"/>
    </xf>
    <xf numFmtId="0" fontId="2" applyFont="1" fillId="0" borderId="46" applyBorder="1" applyAlignment="1" xfId="0">
      <alignment horizontal="center" vertical="center"/>
    </xf>
    <xf numFmtId="0" fontId="8" applyFont="1" fillId="0" borderId="47" applyBorder="1" applyAlignment="1" xfId="0">
      <alignment horizontal="center" vertical="center"/>
    </xf>
    <xf numFmtId="0" fontId="2" applyFont="1" fillId="0" borderId="48" applyBorder="1" applyAlignment="1" xfId="0">
      <alignment horizontal="center" vertical="center" wrapText="1"/>
    </xf>
    <xf numFmtId="0" fontId="2" applyFont="1" fillId="0" borderId="49" applyBorder="1" applyAlignment="1" xfId="0">
      <alignment horizontal="center" vertical="center" wrapText="1"/>
    </xf>
    <xf numFmtId="176" applyNumberFormat="1" fontId="5" applyFont="1" fillId="0" borderId="50" applyBorder="1" applyAlignment="1" xfId="0">
      <alignment horizontal="left" vertical="center"/>
    </xf>
    <xf numFmtId="176" applyNumberFormat="1" fontId="5" applyFont="1" fillId="0" borderId="51" applyBorder="1" applyAlignment="1" xfId="0">
      <alignment horizontal="left" vertical="center"/>
    </xf>
    <xf numFmtId="176" applyNumberFormat="1" fontId="5" applyFont="1" fillId="0" borderId="0" applyAlignment="1" xfId="0">
      <alignment horizontal="left" vertical="center"/>
    </xf>
    <xf numFmtId="0" fontId="10" applyFont="1" fillId="0" borderId="39" applyBorder="1" applyAlignment="1" xfId="0">
      <alignment horizontal="left" vertical="center"/>
    </xf>
    <xf numFmtId="0" fontId="10" applyFont="1" fillId="0" borderId="40" applyBorder="1" applyAlignment="1" xfId="0">
      <alignment horizontal="left" vertical="center"/>
    </xf>
    <xf numFmtId="0" fontId="12" applyFont="1" fillId="0" applyBorder="1" borderId="0" applyAlignment="1" xfId="1">
      <alignment horizontal="center" vertical="center"/>
    </xf>
    <xf numFmtId="0" fontId="10" applyFont="1" fillId="0" borderId="39" applyBorder="1" applyAlignment="1" xfId="1">
      <alignment horizontal="left" vertical="center"/>
    </xf>
    <xf numFmtId="0" fontId="10" applyFont="1" fillId="0" borderId="40" applyBorder="1" applyAlignment="1" xfId="1">
      <alignment horizontal="left" vertical="center"/>
    </xf>
    <xf numFmtId="0" fontId="16" applyFont="1" fillId="0" borderId="0" applyAlignment="1" xfId="0"/>
    <xf numFmtId="0" fontId="17" applyFont="1" fillId="0" borderId="0" applyAlignment="1" xfId="0">
      <alignment vertical="top"/>
    </xf>
    <xf numFmtId="0" fontId="18" applyFont="1" fillId="0" borderId="0" applyAlignment="1" xfId="0">
      <alignment vertical="top"/>
    </xf>
    <xf numFmtId="0" fontId="19" applyFont="1" fillId="4" applyFill="1" borderId="0" applyAlignment="1" xfId="0">
      <alignment vertical="top"/>
    </xf>
    <xf numFmtId="0" fontId="20" applyFont="1" fillId="5" applyFill="1" borderId="0" applyAlignment="1" xfId="0">
      <alignment vertical="top"/>
    </xf>
    <xf numFmtId="0" fontId="21" applyFont="1" fillId="6" applyFill="1" borderId="0" applyAlignment="1" xfId="0">
      <alignment vertical="top"/>
    </xf>
    <xf numFmtId="0" fontId="22" applyFont="1" fillId="7" applyFill="1" borderId="56" applyBorder="1" applyAlignment="1" xfId="0">
      <alignment vertical="top"/>
    </xf>
    <xf numFmtId="0" fontId="23" applyFont="1" fillId="8" applyFill="1" borderId="57" applyBorder="1" applyAlignment="1" xfId="0">
      <alignment vertical="top"/>
    </xf>
    <xf numFmtId="0" fontId="24" applyFont="1" fillId="0" borderId="0" applyAlignment="1" xfId="0">
      <alignment vertical="top"/>
    </xf>
    <xf numFmtId="0" fontId="25" applyFont="1" fillId="0" borderId="0" applyAlignment="1" xfId="0">
      <alignment vertical="top"/>
    </xf>
    <xf numFmtId="0" fontId="26" applyFont="1" fillId="0" borderId="58" applyBorder="1" applyAlignment="1" xfId="0">
      <alignment vertical="top"/>
    </xf>
    <xf numFmtId="0" fontId="27" applyFont="1" fillId="7" applyFill="1" borderId="59" applyBorder="1" applyAlignment="1" xfId="0">
      <alignment vertical="top"/>
    </xf>
    <xf numFmtId="0" fontId="28" applyFont="1" fillId="9" applyFill="1" borderId="60" applyBorder="1" applyAlignment="1" xfId="0">
      <alignment vertical="top"/>
    </xf>
    <xf numFmtId="0" fontId="0" fillId="10" applyFill="1" borderId="61" applyBorder="1" applyAlignment="1" xfId="0">
      <alignment vertical="top"/>
    </xf>
    <xf numFmtId="0" fontId="29" applyFont="1" fillId="0" borderId="0" applyAlignment="1" xfId="0">
      <alignment vertical="top"/>
    </xf>
    <xf numFmtId="0" fontId="30" applyFont="1" fillId="0" borderId="62" applyBorder="1" applyAlignment="1" xfId="0">
      <alignment vertical="top"/>
    </xf>
    <xf numFmtId="0" fontId="31" applyFont="1" fillId="0" borderId="63" applyBorder="1" applyAlignment="1" xfId="0">
      <alignment vertical="top"/>
    </xf>
    <xf numFmtId="0" fontId="32" applyFont="1" fillId="0" borderId="64" applyBorder="1" applyAlignment="1" xfId="0">
      <alignment vertical="top"/>
    </xf>
    <xf numFmtId="0" fontId="32" applyFont="1" fillId="0" borderId="0" applyAlignment="1" xfId="0">
      <alignment vertical="top"/>
    </xf>
    <xf numFmtId="0" fontId="33" applyFont="1" fillId="0" borderId="65" applyBorder="1" applyAlignment="1" xfId="0">
      <alignment vertical="top"/>
    </xf>
    <xf numFmtId="0" fontId="34" applyFont="1" fillId="11" applyFill="1" borderId="0" applyAlignment="1" xfId="0">
      <alignment vertical="top"/>
    </xf>
    <xf numFmtId="0" fontId="34" applyFont="1" fillId="12" applyFill="1" borderId="0" applyAlignment="1" xfId="0">
      <alignment vertical="top"/>
    </xf>
    <xf numFmtId="0" fontId="34" applyFont="1" fillId="13" applyFill="1" borderId="0" applyAlignment="1" xfId="0">
      <alignment vertical="top"/>
    </xf>
    <xf numFmtId="0" fontId="34" applyFont="1" fillId="14" applyFill="1" borderId="0" applyAlignment="1" xfId="0">
      <alignment vertical="top"/>
    </xf>
    <xf numFmtId="0" fontId="34" applyFont="1" fillId="15" applyFill="1" borderId="0" applyAlignment="1" xfId="0">
      <alignment vertical="top"/>
    </xf>
    <xf numFmtId="0" fontId="34" applyFont="1" fillId="16" applyFill="1" borderId="0" applyAlignment="1" xfId="0">
      <alignment vertical="top"/>
    </xf>
    <xf numFmtId="0" fontId="34" applyFont="1" fillId="17" applyFill="1" borderId="0" applyAlignment="1" xfId="0">
      <alignment vertical="top"/>
    </xf>
    <xf numFmtId="0" fontId="34" applyFont="1" fillId="18" applyFill="1" borderId="0" applyAlignment="1" xfId="0">
      <alignment vertical="top"/>
    </xf>
    <xf numFmtId="0" fontId="34" applyFont="1" fillId="19" applyFill="1" borderId="0" applyAlignment="1" xfId="0">
      <alignment vertical="top"/>
    </xf>
    <xf numFmtId="0" fontId="34" applyFont="1" fillId="20" applyFill="1" borderId="0" applyAlignment="1" xfId="0">
      <alignment vertical="top"/>
    </xf>
    <xf numFmtId="0" fontId="34" applyFont="1" fillId="21" applyFill="1" borderId="0" applyAlignment="1" xfId="0">
      <alignment vertical="top"/>
    </xf>
    <xf numFmtId="0" fontId="34" applyFont="1" fillId="22" applyFill="1" borderId="0" applyAlignment="1" xfId="0">
      <alignment vertical="top"/>
    </xf>
    <xf numFmtId="0" fontId="35" applyFont="1" fillId="23" applyFill="1" borderId="0" applyAlignment="1" xfId="0">
      <alignment vertical="top"/>
    </xf>
    <xf numFmtId="0" fontId="35" applyFont="1" fillId="24" applyFill="1" borderId="0" applyAlignment="1" xfId="0">
      <alignment vertical="top"/>
    </xf>
    <xf numFmtId="0" fontId="35" applyFont="1" fillId="25" applyFill="1" borderId="0" applyAlignment="1" xfId="0">
      <alignment vertical="top"/>
    </xf>
    <xf numFmtId="0" fontId="35" applyFont="1" fillId="26" applyFill="1" borderId="0" applyAlignment="1" xfId="0">
      <alignment vertical="top"/>
    </xf>
    <xf numFmtId="0" fontId="35" applyFont="1" fillId="27" applyFill="1" borderId="0" applyAlignment="1" xfId="0">
      <alignment vertical="top"/>
    </xf>
    <xf numFmtId="0" fontId="35" applyFont="1" fillId="28" applyFill="1" borderId="0" applyAlignment="1" xfId="0">
      <alignment vertical="top"/>
    </xf>
    <xf numFmtId="0" fontId="35" applyFont="1" fillId="29" applyFill="1" borderId="0" applyAlignment="1" xfId="0">
      <alignment vertical="top"/>
    </xf>
    <xf numFmtId="0" fontId="35" applyFont="1" fillId="30" applyFill="1" borderId="0" applyAlignment="1" xfId="0">
      <alignment vertical="top"/>
    </xf>
    <xf numFmtId="0" fontId="35" applyFont="1" fillId="31" applyFill="1" borderId="0" applyAlignment="1" xfId="0">
      <alignment vertical="top"/>
    </xf>
    <xf numFmtId="0" fontId="35" applyFont="1" fillId="32" applyFill="1" borderId="0" applyAlignment="1" xfId="0">
      <alignment vertical="top"/>
    </xf>
    <xf numFmtId="0" fontId="35" applyFont="1" fillId="33" applyFill="1" borderId="0" applyAlignment="1" xfId="0">
      <alignment vertical="top"/>
    </xf>
    <xf numFmtId="0" fontId="35" applyFont="1" fillId="34" applyFill="1" borderId="0" applyAlignment="1" xfId="0">
      <alignment vertical="top"/>
    </xf>
    <xf numFmtId="181" applyNumberFormat="1" fontId="0" fillId="0" borderId="0" applyAlignment="1" xfId="0">
      <alignment vertical="top"/>
    </xf>
    <xf numFmtId="182" applyNumberFormat="1" fontId="0" fillId="0" borderId="0" applyAlignment="1" xfId="0">
      <alignment vertical="top"/>
    </xf>
    <xf numFmtId="183" applyNumberFormat="1" fontId="0" fillId="0" borderId="0" applyAlignment="1" xfId="0">
      <alignment vertical="top"/>
    </xf>
    <xf numFmtId="184" applyNumberFormat="1" fontId="0" fillId="0" borderId="0" applyAlignment="1" xfId="0">
      <alignment vertical="top"/>
    </xf>
    <xf numFmtId="185" applyNumberFormat="1" fontId="0" fillId="0" borderId="0" applyAlignment="1" xfId="0">
      <alignment vertical="top"/>
    </xf>
    <xf numFmtId="0" fontId="11" applyFont="1" fillId="0" borderId="66" applyBorder="1" applyAlignment="1" xfId="0">
      <alignment horizontal="left" vertical="center"/>
    </xf>
    <xf numFmtId="0" fontId="11" applyFont="1" fillId="0" borderId="67" applyBorder="1" applyAlignment="1" xfId="0">
      <alignment horizontal="center" vertical="center"/>
    </xf>
    <xf numFmtId="0" fontId="10" applyFont="1" fillId="0" borderId="68" applyBorder="1" applyAlignment="1" xfId="0">
      <alignment horizontal="right" vertical="center"/>
    </xf>
    <xf numFmtId="0" fontId="10" applyFont="1" fillId="0" borderId="69" applyBorder="1" applyAlignment="1" xfId="0">
      <alignment horizontal="right" vertical="center"/>
    </xf>
    <xf numFmtId="0" fontId="10" applyFont="1" fillId="0" borderId="70" applyBorder="1" applyAlignment="1" xfId="0">
      <alignment horizontal="left" vertical="center"/>
    </xf>
    <xf numFmtId="0" fontId="10" applyFont="1" fillId="0" borderId="71" applyBorder="1" applyAlignment="1" xfId="0">
      <alignment horizontal="left" vertical="center"/>
    </xf>
    <xf numFmtId="0" fontId="12" applyFont="1" fillId="0" borderId="72" applyBorder="1" applyAlignment="1" xfId="0">
      <alignment horizontal="center" vertical="center"/>
    </xf>
    <xf numFmtId="0" fontId="11" applyFont="1" fillId="0" borderId="0" applyAlignment="1" xfId="0">
      <alignment vertical="center"/>
    </xf>
    <xf numFmtId="0" fontId="0" fillId="0" borderId="0" applyAlignment="1" xfId="0">
      <alignment horizontal="right" vertical="top"/>
    </xf>
    <xf numFmtId="0" fontId="0" fillId="0" borderId="0" applyAlignment="1" xfId="0">
      <alignment vertical="top" wrapText="1"/>
    </xf>
    <xf numFmtId="0" fontId="1" applyFont="1" fillId="0" borderId="0" applyAlignment="1" xfId="0">
      <alignment horizontal="right" wrapText="1"/>
    </xf>
    <xf numFmtId="0" fontId="1" applyFont="1" fillId="0" borderId="0" applyAlignment="1" xfId="0">
      <alignment horizontal="center" wrapText="1"/>
    </xf>
    <xf numFmtId="0" fontId="1" applyFont="1" fillId="0" borderId="73" applyBorder="1" applyAlignment="1" xfId="0">
      <alignment horizontal="center" wrapText="1"/>
    </xf>
    <xf numFmtId="0" fontId="8" applyFont="1" fillId="0" borderId="0" applyAlignment="1" xfId="0"/>
    <xf numFmtId="0" fontId="8" applyFont="1" fillId="0" borderId="74" applyBorder="1" applyAlignment="1" xfId="0">
      <alignment horizontal="right"/>
    </xf>
    <xf numFmtId="0" fontId="10" applyFont="1" fillId="0" borderId="0" applyAlignment="1" xfId="0">
      <alignment horizontal="right" vertical="center"/>
    </xf>
    <xf numFmtId="0" fontId="6" applyFont="1" fillId="0" borderId="0" applyAlignment="1" xfId="0">
      <alignment vertical="top"/>
    </xf>
    <xf numFmtId="0" fontId="6" applyFont="1" fillId="0" borderId="0" applyAlignment="1" xfId="0">
      <alignment vertical="center"/>
    </xf>
    <xf numFmtId="0" fontId="36" applyFont="1" fillId="0" borderId="0" applyAlignment="1" xfId="0">
      <alignment vertical="center"/>
    </xf>
    <xf numFmtId="0" fontId="6" applyFont="1" fillId="0" borderId="0" applyAlignment="1" xfId="0">
      <alignment horizontal="right" vertical="center"/>
    </xf>
    <xf numFmtId="0" fontId="11" applyFont="1" fillId="0" borderId="75" applyBorder="1" applyAlignment="1" xfId="0">
      <alignment horizontal="right" vertical="top"/>
    </xf>
    <xf numFmtId="0" fontId="11" applyFont="1" fillId="0" borderId="76" applyBorder="1" applyAlignment="1" xfId="0">
      <alignment horizontal="right" vertical="center"/>
    </xf>
    <xf numFmtId="0" fontId="11" applyFont="1" fillId="0" borderId="0" applyAlignment="1" xfId="0">
      <alignment horizontal="left" vertical="center"/>
    </xf>
    <xf numFmtId="0" fontId="11" applyFont="1" fillId="0" borderId="0" applyAlignment="1" xfId="0">
      <alignment horizontal="center" vertical="center"/>
    </xf>
    <xf numFmtId="0" fontId="10" applyFont="1" fillId="0" borderId="0" applyAlignment="1" xfId="0">
      <alignment horizontal="center" vertical="center"/>
    </xf>
    <xf numFmtId="0" fontId="6" applyFont="1" fillId="0" borderId="77" applyBorder="1" applyAlignment="1" xfId="0">
      <alignment horizontal="center" vertical="top"/>
    </xf>
    <xf numFmtId="0" fontId="10" applyFont="1" fillId="0" borderId="78" applyBorder="1" applyAlignment="1" xfId="0">
      <alignment horizontal="center" vertical="top"/>
    </xf>
    <xf numFmtId="0" fontId="37" applyFont="1" fillId="0" borderId="79" applyBorder="1" applyAlignment="1" xfId="0">
      <alignment horizontal="left" vertical="center"/>
    </xf>
    <xf numFmtId="0" fontId="37" applyFont="1" fillId="0" borderId="80" applyBorder="1" applyAlignment="1" xfId="0">
      <alignment horizontal="center" vertical="center"/>
    </xf>
    <xf numFmtId="0" fontId="38" applyFont="1" fillId="0" borderId="81" applyBorder="1" applyAlignment="1" xfId="0">
      <alignment horizontal="center" vertical="center"/>
    </xf>
    <xf numFmtId="0" fontId="38" applyFont="1" fillId="0" borderId="82" applyBorder="1" applyAlignment="1" xfId="0">
      <alignment horizontal="right" vertical="center"/>
    </xf>
    <xf numFmtId="0" fontId="38" applyFont="1" fillId="0" borderId="83" applyBorder="1" applyAlignment="1" xfId="0">
      <alignment horizontal="right" vertical="center"/>
    </xf>
    <xf numFmtId="0" fontId="38" applyFont="1" fillId="0" borderId="84" applyBorder="1" applyAlignment="1" xfId="0">
      <alignment horizontal="left" vertical="center"/>
    </xf>
    <xf numFmtId="0" fontId="38" applyFont="1" fillId="0" borderId="85" applyBorder="1" applyAlignment="1" xfId="0">
      <alignment horizontal="left" vertical="center"/>
    </xf>
    <xf numFmtId="0" fontId="38" applyFont="1" fillId="0" borderId="0" applyAlignment="1" xfId="0">
      <alignment horizontal="center" vertical="center"/>
    </xf>
    <xf numFmtId="0" fontId="0" fillId="0" borderId="86" applyBorder="1" applyAlignment="1" xfId="0">
      <alignment vertical="top"/>
    </xf>
    <xf numFmtId="180" applyNumberFormat="1" fontId="11" applyFont="1" fillId="0" borderId="87" applyBorder="1" applyAlignment="1" xfId="0">
      <alignment horizontal="right" vertical="center"/>
    </xf>
    <xf numFmtId="0" fontId="11" applyFont="1" fillId="0" borderId="88" applyBorder="1" applyAlignment="1" xfId="0">
      <alignment horizontal="left" vertical="center"/>
    </xf>
    <xf numFmtId="0" fontId="11" applyFont="1" fillId="0" borderId="89" applyBorder="1" applyAlignment="1" xfId="0">
      <alignment horizontal="center" vertical="center"/>
    </xf>
    <xf numFmtId="0" fontId="10" applyFont="1" fillId="0" borderId="90" applyBorder="1" applyAlignment="1" xfId="0">
      <alignment horizontal="center" vertical="center"/>
    </xf>
    <xf numFmtId="0" fontId="10" applyFont="1" fillId="0" borderId="91" applyBorder="1" applyAlignment="1" xfId="0">
      <alignment horizontal="right" vertical="center"/>
    </xf>
    <xf numFmtId="0" fontId="10" applyFont="1" fillId="0" borderId="92" applyBorder="1" applyAlignment="1" xfId="0">
      <alignment horizontal="left" vertical="center"/>
    </xf>
    <xf numFmtId="0" fontId="0" fillId="0" borderId="0" applyAlignment="1" xfId="0">
      <alignment vertical="center"/>
    </xf>
    <xf numFmtId="0" fontId="8" applyFont="1" fillId="0" borderId="0" applyAlignment="1" xfId="0">
      <alignment horizontal="right" vertical="center"/>
    </xf>
    <xf numFmtId="0" fontId="10" applyFont="1" fillId="0" applyBorder="1" borderId="0" applyAlignment="1" xfId="0">
      <alignment horizontal="right" vertical="center"/>
    </xf>
    <xf numFmtId="0" fontId="10" applyFont="1" fillId="0" applyBorder="1" borderId="0" applyAlignment="1" xfId="0">
      <alignment horizontal="left" vertical="center"/>
    </xf>
    <xf numFmtId="0" fontId="10" applyFont="1" fillId="0" borderId="93" applyBorder="1" applyAlignment="1" xfId="0">
      <alignment horizontal="center" vertical="center"/>
    </xf>
    <xf numFmtId="180" applyNumberFormat="1" fontId="11" applyFont="1" fillId="0" borderId="0" applyAlignment="1" xfId="0">
      <alignment horizontal="right" vertical="center"/>
    </xf>
    <xf numFmtId="0" fontId="10" applyFont="1" fillId="0" borderId="94" applyBorder="1" applyAlignment="1" xfId="0">
      <alignment vertical="center"/>
    </xf>
    <xf numFmtId="0" fontId="10" applyFont="1" fillId="0" borderId="95" applyBorder="1" applyAlignment="1" xfId="0">
      <alignment vertical="center"/>
    </xf>
    <xf numFmtId="0" fontId="39" applyFont="1" fillId="0" borderId="96" applyBorder="1" applyAlignment="1" xfId="0">
      <alignment horizontal="center" vertical="center"/>
    </xf>
    <xf numFmtId="0" fontId="0" fillId="0" borderId="0" applyAlignment="1" xfId="0">
      <alignment vertical="top"/>
    </xf>
    <xf numFmtId="0" fontId="17" applyFont="1" fillId="0" borderId="0" applyAlignment="1" xfId="0">
      <alignment vertical="top"/>
    </xf>
    <xf numFmtId="0" fontId="18" applyFont="1" fillId="0" borderId="0" applyAlignment="1" xfId="0">
      <alignment vertical="top"/>
    </xf>
    <xf numFmtId="0" fontId="0" fillId="0" borderId="0" applyAlignment="1" xfId="0">
      <alignment vertical="top"/>
    </xf>
    <xf numFmtId="0" fontId="13" applyFont="1" fillId="2" applyFill="1" borderId="0" applyAlignment="1" xfId="0">
      <alignment horizontal="center" vertical="center"/>
    </xf>
    <xf numFmtId="0" fontId="14" applyFont="1" fillId="0" borderId="0" applyAlignment="1" xfId="0">
      <alignment horizontal="center" vertical="center"/>
    </xf>
    <xf numFmtId="0" fontId="12" applyFont="1" fillId="0" borderId="97" applyBorder="1" applyAlignment="1" xfId="0">
      <alignment horizontal="center" vertical="center"/>
    </xf>
    <xf numFmtId="0" fontId="10" applyFont="1" fillId="0" borderId="98" applyBorder="1" applyAlignment="1" xfId="0">
      <alignment horizontal="left" vertical="center"/>
    </xf>
    <xf numFmtId="0" fontId="10" applyFont="1" fillId="0" borderId="99" applyBorder="1" applyAlignment="1" xfId="0">
      <alignment horizontal="left" vertical="center"/>
    </xf>
    <xf numFmtId="0" fontId="10" applyFont="1" fillId="0" borderId="100" applyBorder="1" applyAlignment="1" xfId="0">
      <alignment horizontal="center" vertical="center"/>
    </xf>
    <xf numFmtId="0" fontId="10" applyFont="1" fillId="0" borderId="101" applyBorder="1" applyAlignment="1" xfId="0">
      <alignment horizontal="right" vertical="center"/>
    </xf>
    <xf numFmtId="0" fontId="10" applyFont="1" fillId="0" borderId="102" applyBorder="1" applyAlignment="1" xfId="0">
      <alignment horizontal="right" vertical="center"/>
    </xf>
    <xf numFmtId="0" fontId="6" applyFont="1" fillId="0" borderId="103" applyBorder="1" applyAlignment="1" xfId="0">
      <alignment vertical="top"/>
    </xf>
    <xf numFmtId="0" fontId="10" applyFont="1" fillId="0" borderId="104" applyBorder="1" applyAlignment="1" xfId="0">
      <alignment horizontal="center" vertical="top"/>
    </xf>
    <xf numFmtId="0" fontId="6" applyFont="1" fillId="0" borderId="105" applyBorder="1" applyAlignment="1" xfId="0">
      <alignment horizontal="center" vertical="top"/>
    </xf>
    <xf numFmtId="0" fontId="8" applyFont="1" fillId="0" borderId="0" applyAlignment="1" xfId="0">
      <alignment horizontal="right" vertical="center"/>
    </xf>
    <xf numFmtId="0" fontId="1" applyFont="1" fillId="0" applyBorder="1" borderId="0" applyAlignment="1" xfId="0">
      <alignment horizontal="right"/>
    </xf>
    <xf numFmtId="0" fontId="39" applyFont="1" fillId="0" borderId="106" applyBorder="1" applyAlignment="1" xfId="0">
      <alignment horizontal="center" vertical="center"/>
    </xf>
    <xf numFmtId="0" fontId="38" applyFont="1" fillId="0" borderId="107" applyBorder="1" applyAlignment="1" xfId="0">
      <alignment horizontal="left" vertical="center"/>
    </xf>
    <xf numFmtId="0" fontId="38" applyFont="1" fillId="0" borderId="108" applyBorder="1" applyAlignment="1" xfId="0">
      <alignment horizontal="left" vertical="center"/>
    </xf>
    <xf numFmtId="0" fontId="38" applyFont="1" fillId="0" borderId="109" applyBorder="1" applyAlignment="1" xfId="0">
      <alignment horizontal="center" vertical="center"/>
    </xf>
    <xf numFmtId="0" fontId="40" applyFont="1" fillId="35" applyFill="1" borderId="0" applyAlignment="1" xfId="0">
      <alignment vertical="top"/>
    </xf>
    <xf numFmtId="0" fontId="41" applyFont="1" fillId="36" applyFill="1" borderId="0" applyAlignment="1" xfId="0">
      <alignment vertical="top"/>
    </xf>
    <xf numFmtId="0" fontId="42" applyFont="1" fillId="37" applyFill="1" borderId="0" applyAlignment="1" xfId="0">
      <alignment vertical="top"/>
    </xf>
    <xf numFmtId="0" fontId="43" applyFont="1" fillId="38" applyFill="1" borderId="110" applyBorder="1" applyAlignment="1" xfId="0">
      <alignment vertical="top"/>
    </xf>
    <xf numFmtId="0" fontId="44" applyFont="1" fillId="39" applyFill="1" borderId="111" applyBorder="1" applyAlignment="1" xfId="0">
      <alignment vertical="top"/>
    </xf>
    <xf numFmtId="0" fontId="45" applyFont="1" fillId="0" borderId="0" applyAlignment="1" xfId="0">
      <alignment vertical="top"/>
    </xf>
    <xf numFmtId="0" fontId="46" applyFont="1" fillId="0" borderId="0" applyAlignment="1" xfId="0">
      <alignment vertical="top"/>
    </xf>
    <xf numFmtId="0" fontId="47" applyFont="1" fillId="0" borderId="112" applyBorder="1" applyAlignment="1" xfId="0">
      <alignment vertical="top"/>
    </xf>
    <xf numFmtId="0" fontId="48" applyFont="1" fillId="38" applyFill="1" borderId="113" applyBorder="1" applyAlignment="1" xfId="0">
      <alignment vertical="top"/>
    </xf>
    <xf numFmtId="0" fontId="49" applyFont="1" fillId="40" applyFill="1" borderId="114" applyBorder="1" applyAlignment="1" xfId="0">
      <alignment vertical="top"/>
    </xf>
    <xf numFmtId="0" fontId="0" fillId="41" applyFill="1" borderId="115" applyBorder="1" applyAlignment="1" xfId="0">
      <alignment vertical="top"/>
    </xf>
    <xf numFmtId="0" fontId="50" applyFont="1" fillId="0" borderId="0" applyAlignment="1" xfId="0">
      <alignment vertical="top"/>
    </xf>
    <xf numFmtId="0" fontId="51" applyFont="1" fillId="0" borderId="116" applyBorder="1" applyAlignment="1" xfId="0">
      <alignment vertical="top"/>
    </xf>
    <xf numFmtId="0" fontId="52" applyFont="1" fillId="0" borderId="117" applyBorder="1" applyAlignment="1" xfId="0">
      <alignment vertical="top"/>
    </xf>
    <xf numFmtId="0" fontId="53" applyFont="1" fillId="0" borderId="118" applyBorder="1" applyAlignment="1" xfId="0">
      <alignment vertical="top"/>
    </xf>
    <xf numFmtId="0" fontId="53" applyFont="1" fillId="0" borderId="0" applyAlignment="1" xfId="0">
      <alignment vertical="top"/>
    </xf>
    <xf numFmtId="0" fontId="54" applyFont="1" fillId="0" borderId="119" applyBorder="1" applyAlignment="1" xfId="0">
      <alignment vertical="top"/>
    </xf>
    <xf numFmtId="0" fontId="55" applyFont="1" fillId="42" applyFill="1" borderId="0" applyAlignment="1" xfId="0">
      <alignment vertical="top"/>
    </xf>
    <xf numFmtId="0" fontId="55" applyFont="1" fillId="43" applyFill="1" borderId="0" applyAlignment="1" xfId="0">
      <alignment vertical="top"/>
    </xf>
    <xf numFmtId="0" fontId="55" applyFont="1" fillId="44" applyFill="1" borderId="0" applyAlignment="1" xfId="0">
      <alignment vertical="top"/>
    </xf>
    <xf numFmtId="0" fontId="55" applyFont="1" fillId="45" applyFill="1" borderId="0" applyAlignment="1" xfId="0">
      <alignment vertical="top"/>
    </xf>
    <xf numFmtId="0" fontId="55" applyFont="1" fillId="46" applyFill="1" borderId="0" applyAlignment="1" xfId="0">
      <alignment vertical="top"/>
    </xf>
    <xf numFmtId="0" fontId="55" applyFont="1" fillId="47" applyFill="1" borderId="0" applyAlignment="1" xfId="0">
      <alignment vertical="top"/>
    </xf>
    <xf numFmtId="0" fontId="55" applyFont="1" fillId="48" applyFill="1" borderId="0" applyAlignment="1" xfId="0">
      <alignment vertical="top"/>
    </xf>
    <xf numFmtId="0" fontId="55" applyFont="1" fillId="49" applyFill="1" borderId="0" applyAlignment="1" xfId="0">
      <alignment vertical="top"/>
    </xf>
    <xf numFmtId="0" fontId="55" applyFont="1" fillId="50" applyFill="1" borderId="0" applyAlignment="1" xfId="0">
      <alignment vertical="top"/>
    </xf>
    <xf numFmtId="0" fontId="55" applyFont="1" fillId="51" applyFill="1" borderId="0" applyAlignment="1" xfId="0">
      <alignment vertical="top"/>
    </xf>
    <xf numFmtId="0" fontId="55" applyFont="1" fillId="52" applyFill="1" borderId="0" applyAlignment="1" xfId="0">
      <alignment vertical="top"/>
    </xf>
    <xf numFmtId="0" fontId="55" applyFont="1" fillId="53" applyFill="1" borderId="0" applyAlignment="1" xfId="0">
      <alignment vertical="top"/>
    </xf>
    <xf numFmtId="0" fontId="56" applyFont="1" fillId="54" applyFill="1" borderId="0" applyAlignment="1" xfId="0">
      <alignment vertical="top"/>
    </xf>
    <xf numFmtId="0" fontId="56" applyFont="1" fillId="55" applyFill="1" borderId="0" applyAlignment="1" xfId="0">
      <alignment vertical="top"/>
    </xf>
    <xf numFmtId="0" fontId="56" applyFont="1" fillId="56" applyFill="1" borderId="0" applyAlignment="1" xfId="0">
      <alignment vertical="top"/>
    </xf>
    <xf numFmtId="0" fontId="56" applyFont="1" fillId="57" applyFill="1" borderId="0" applyAlignment="1" xfId="0">
      <alignment vertical="top"/>
    </xf>
    <xf numFmtId="0" fontId="56" applyFont="1" fillId="58" applyFill="1" borderId="0" applyAlignment="1" xfId="0">
      <alignment vertical="top"/>
    </xf>
    <xf numFmtId="0" fontId="56" applyFont="1" fillId="59" applyFill="1" borderId="0" applyAlignment="1" xfId="0">
      <alignment vertical="top"/>
    </xf>
    <xf numFmtId="0" fontId="56" applyFont="1" fillId="60" applyFill="1" borderId="0" applyAlignment="1" xfId="0">
      <alignment vertical="top"/>
    </xf>
    <xf numFmtId="0" fontId="56" applyFont="1" fillId="61" applyFill="1" borderId="0" applyAlignment="1" xfId="0">
      <alignment vertical="top"/>
    </xf>
    <xf numFmtId="0" fontId="56" applyFont="1" fillId="62" applyFill="1" borderId="0" applyAlignment="1" xfId="0">
      <alignment vertical="top"/>
    </xf>
    <xf numFmtId="0" fontId="56" applyFont="1" fillId="63" applyFill="1" borderId="0" applyAlignment="1" xfId="0">
      <alignment vertical="top"/>
    </xf>
    <xf numFmtId="0" fontId="56" applyFont="1" fillId="64" applyFill="1" borderId="0" applyAlignment="1" xfId="0">
      <alignment vertical="top"/>
    </xf>
    <xf numFmtId="0" fontId="56" applyFont="1" fillId="65" applyFill="1" borderId="0" applyAlignment="1" xfId="0">
      <alignment vertical="top"/>
    </xf>
    <xf numFmtId="181" applyNumberFormat="1" fontId="0" fillId="0" borderId="0" applyAlignment="1" xfId="0">
      <alignment vertical="top"/>
    </xf>
    <xf numFmtId="182" applyNumberFormat="1" fontId="0" fillId="0" borderId="0" applyAlignment="1" xfId="0">
      <alignment vertical="top"/>
    </xf>
    <xf numFmtId="186" applyNumberFormat="1" fontId="0" fillId="0" borderId="0" applyAlignment="1" xfId="0">
      <alignment vertical="top"/>
    </xf>
    <xf numFmtId="184" applyNumberFormat="1" fontId="0" fillId="0" borderId="0" applyAlignment="1" xfId="0">
      <alignment vertical="top"/>
    </xf>
    <xf numFmtId="187" applyNumberFormat="1" fontId="0" fillId="0" borderId="0" applyAlignment="1" xfId="0">
      <alignment vertical="top"/>
    </xf>
    <xf numFmtId="0" fontId="0" fillId="0" borderId="0" applyAlignment="1" xfId="0">
      <alignment vertical="top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1.xml"/><Relationship Id="rId3" Type="http://schemas.openxmlformats.org/officeDocument/2006/relationships/worksheet" Target="worksheets/sheet22.xml"/><Relationship Id="rId4" Type="http://schemas.openxmlformats.org/officeDocument/2006/relationships/worksheet" Target="worksheets/sheet20.xml"/><Relationship Id="rId5" Type="http://schemas.openxmlformats.org/officeDocument/2006/relationships/worksheet" Target="worksheets/sheet23.xml"/><Relationship Id="rId6" Type="http://schemas.openxmlformats.org/officeDocument/2006/relationships/worksheet" Target="worksheets/sheet17.xml"/><Relationship Id="rId7" Type="http://schemas.openxmlformats.org/officeDocument/2006/relationships/worksheet" Target="worksheets/sheet19.xml"/><Relationship Id="rId8" Type="http://schemas.openxmlformats.org/officeDocument/2006/relationships/worksheet" Target="worksheets/sheet18.xml"/><Relationship Id="rId9" Type="http://schemas.openxmlformats.org/officeDocument/2006/relationships/worksheet" Target="worksheets/sheet16.xml"/><Relationship Id="rId10" Type="http://schemas.openxmlformats.org/officeDocument/2006/relationships/worksheet" Target="worksheets/sheet12.xml"/><Relationship Id="rId11" Type="http://schemas.openxmlformats.org/officeDocument/2006/relationships/worksheet" Target="worksheets/sheet15.xml"/><Relationship Id="rId12" Type="http://schemas.openxmlformats.org/officeDocument/2006/relationships/styles" Target="styles.xml"/><Relationship Id="rId13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Q19"/>
  <sheetViews>
    <sheetView showGridLines="0" zoomScaleNormal="100" topLeftCell="A1" workbookViewId="0">
      <selection activeCell="O12" activeCellId="0" sqref="O12"/>
    </sheetView>
  </sheetViews>
  <sheetFormatPr defaultRowHeight="15.0" customHeight="1" defaultColWidth="8.87513542175293" x14ac:dyDescent="0.15"/>
  <cols>
    <col min="1" max="17" width="8.875"/>
  </cols>
  <sheetData>
    <row r="1" ht="25.5" customHeight="1" x14ac:dyDescent="0.15" spans="1:16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ht="25.5" customHeight="1" x14ac:dyDescent="0.15" spans="1:16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4"/>
    </row>
    <row r="3" ht="25.5" customHeight="1" x14ac:dyDescent="0.15" spans="1:16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4"/>
    </row>
    <row r="4" ht="25.5" customHeight="1" x14ac:dyDescent="0.15" spans="1:16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4"/>
    </row>
    <row r="5" ht="25.5" customHeight="1" x14ac:dyDescent="0.15" spans="1:16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4"/>
    </row>
    <row r="6" ht="46.5" customHeight="1" x14ac:dyDescent="0.15" spans="1:16">
      <c r="A6" s="207" t="s">
        <v>0</v>
      </c>
      <c r="B6" s="207"/>
      <c r="C6" s="207"/>
      <c r="D6" s="207"/>
      <c r="E6" s="207"/>
      <c r="F6" s="207"/>
      <c r="G6" s="207"/>
      <c r="H6" s="207"/>
      <c r="I6" s="207"/>
      <c r="J6" s="207"/>
      <c r="K6" s="207"/>
      <c r="L6" s="207"/>
      <c r="M6" s="207"/>
      <c r="N6" s="207"/>
      <c r="O6" s="207"/>
      <c r="P6" s="207"/>
    </row>
    <row r="7" ht="25.5" customHeight="1" x14ac:dyDescent="0.15" spans="1:16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4"/>
    </row>
    <row r="8" ht="25.5" customHeight="1" x14ac:dyDescent="0.15" spans="1:16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4"/>
    </row>
    <row r="9" ht="25.5" customHeight="1" x14ac:dyDescent="0.15" spans="1:16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4"/>
    </row>
    <row r="10" ht="25.5" customHeight="1" x14ac:dyDescent="0.15" spans="1:16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4"/>
    </row>
    <row r="11" ht="30.0" customHeight="1" x14ac:dyDescent="0.15" spans="1:16">
      <c r="A11" s="5"/>
      <c r="B11" s="5"/>
      <c r="C11" s="5"/>
      <c r="D11" s="5"/>
      <c r="E11" s="5"/>
      <c r="F11" s="5"/>
      <c r="G11" s="208" t="s">
        <v>1</v>
      </c>
      <c r="H11" s="208"/>
      <c r="I11" s="208"/>
      <c r="J11" s="208"/>
      <c r="K11" s="5"/>
      <c r="L11" s="5"/>
      <c r="M11" s="5"/>
      <c r="N11" s="5"/>
      <c r="O11" s="5"/>
      <c r="P11" s="4"/>
    </row>
    <row r="12" ht="25.5" customHeight="1" x14ac:dyDescent="0.15" spans="1:16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4"/>
    </row>
    <row r="13" ht="25.5" customHeight="1" x14ac:dyDescent="0.15" spans="1:16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4"/>
    </row>
    <row r="14" ht="25.5" customHeight="1" x14ac:dyDescent="0.15" spans="1:16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4"/>
    </row>
    <row r="15" ht="25.5" customHeight="1" x14ac:dyDescent="0.15" spans="1:16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4"/>
    </row>
    <row r="16" ht="25.5" customHeight="1" x14ac:dyDescent="0.15" spans="1:16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4"/>
    </row>
    <row r="17" ht="25.5" customHeight="1" x14ac:dyDescent="0.15" spans="1:16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4"/>
    </row>
    <row r="18" ht="25.5" customHeight="1" x14ac:dyDescent="0.15" spans="1:16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4"/>
    </row>
    <row r="19" ht="25.5" customHeight="1" x14ac:dyDescent="0.15" spans="1:16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4"/>
    </row>
  </sheetData>
  <mergeCells count="2">
    <mergeCell ref="A6:P6"/>
    <mergeCell ref="G11:J11"/>
  </mergeCells>
  <phoneticPr fontId="0" type="noConversion"/>
  <pageMargins left="0.6999125161508876" right="0.6999125161508876" top="0.7499062639521802" bottom="0.7499062639521802" header="0.2999625102741512" footer="0.2999625102741512"/>
  <pageSetup paperSize="9" scale="86" orientation="landscape"/>
  <extLst>
    <ext uri="{2D9387EB-5337-4D45-933B-B4D357D02E09}">
      <gutter val="0.0" pos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H14"/>
  <sheetViews>
    <sheetView tabSelected="1" view="pageBreakPreview" zoomScale="100" topLeftCell="A1" workbookViewId="0">
      <selection activeCell="A2" activeCellId="0" sqref="A2:F13"/>
    </sheetView>
  </sheetViews>
  <sheetFormatPr defaultRowHeight="15.0" customHeight="1" defaultColWidth="9.000137329101562" x14ac:dyDescent="0.15"/>
  <cols>
    <col min="1" max="1" width="8.75" customWidth="1" style="58"/>
    <col min="2" max="2" width="26.5" customWidth="1" style="58"/>
    <col min="3" max="5" width="21.625" customWidth="1" style="58"/>
    <col min="6" max="6" width="25.375" customWidth="1" style="58"/>
    <col min="7" max="16384" width="9.0" style="56"/>
  </cols>
  <sheetData>
    <row r="1" ht="24.0" customHeight="1" x14ac:dyDescent="0.15" spans="1:8">
      <c r="A1" s="219" t="s">
        <v>150</v>
      </c>
      <c r="B1" s="219"/>
      <c r="C1" s="219"/>
      <c r="D1" s="219"/>
      <c r="E1" s="219"/>
      <c r="F1" s="219"/>
      <c r="G1" s="2"/>
      <c r="H1" s="2"/>
    </row>
    <row r="2" s="58" customFormat="1" ht="31.5" customHeight="1" x14ac:dyDescent="0.15" spans="1:6">
      <c r="A2" s="220" t="s">
        <v>151</v>
      </c>
      <c r="B2" s="220"/>
      <c r="C2" s="220"/>
      <c r="D2" s="220"/>
      <c r="E2" s="220"/>
      <c r="F2" s="220"/>
    </row>
    <row r="3" s="58" customFormat="1" ht="22.5" customHeight="1" x14ac:dyDescent="0.15" spans="1:6">
      <c r="A3" s="222" t="s">
        <v>4</v>
      </c>
      <c r="B3" s="221"/>
      <c r="C3" s="221"/>
      <c r="D3" s="221"/>
      <c r="E3" s="183" t="s">
        <v>5</v>
      </c>
      <c r="F3" s="182" t="s">
        <v>6</v>
      </c>
    </row>
    <row r="4" s="58" customFormat="1" ht="26.25" customHeight="1" x14ac:dyDescent="0.15" spans="1:6">
      <c r="A4" s="223" t="s">
        <v>7</v>
      </c>
      <c r="B4" s="223" t="s">
        <v>10</v>
      </c>
      <c r="C4" s="223" t="s">
        <v>152</v>
      </c>
      <c r="D4" s="223"/>
      <c r="E4" s="223"/>
      <c r="F4" s="223"/>
    </row>
    <row r="5" s="58" customFormat="1" ht="32.25" customHeight="1" x14ac:dyDescent="0.15" spans="1:6">
      <c r="A5" s="223"/>
      <c r="B5" s="223"/>
      <c r="C5" s="181" t="s">
        <v>61</v>
      </c>
      <c r="D5" s="181" t="s">
        <v>99</v>
      </c>
      <c r="E5" s="181" t="s">
        <v>153</v>
      </c>
      <c r="F5" s="181" t="s">
        <v>101</v>
      </c>
    </row>
    <row r="6" s="58" customFormat="1" ht="26.25" customHeight="1" x14ac:dyDescent="0.15" spans="1:6">
      <c r="A6" s="181" t="s">
        <v>12</v>
      </c>
      <c r="B6" s="181">
        <v>1</v>
      </c>
      <c r="C6" s="181">
        <v>2</v>
      </c>
      <c r="D6" s="181">
        <v>3</v>
      </c>
      <c r="E6" s="181">
        <v>4</v>
      </c>
      <c r="F6" s="181">
        <v>5</v>
      </c>
    </row>
    <row r="7" s="58" customFormat="1" ht="26.25" customHeight="1" x14ac:dyDescent="0.15" spans="1:6">
      <c r="A7" s="180">
        <v>1</v>
      </c>
      <c r="B7" s="179" t="s">
        <v>61</v>
      </c>
      <c r="C7" s="173">
        <f>SUM(D7,E7,F7)</f>
        <v>97.69999999999999</v>
      </c>
      <c r="D7" s="173">
        <f>D8</f>
        <v>97.69999999999999</v>
      </c>
      <c r="E7" s="173">
        <f>E8</f>
        <v>0</v>
      </c>
      <c r="F7" s="173">
        <f>F8</f>
        <v>0</v>
      </c>
    </row>
    <row r="8" s="58" customFormat="1" ht="26.25" customHeight="1" x14ac:dyDescent="0.15" spans="1:6">
      <c r="A8" s="180">
        <v>2</v>
      </c>
      <c r="B8" s="179" t="s">
        <v>154</v>
      </c>
      <c r="C8" s="173">
        <f>SUM(D8,E8,F8)</f>
        <v>97.69999999999999</v>
      </c>
      <c r="D8" s="173">
        <f>SUM(D9,D11,D12,D13)</f>
        <v>97.69999999999999</v>
      </c>
      <c r="E8" s="173">
        <f>SUM(E9,E11,E12,E13)</f>
        <v>0</v>
      </c>
      <c r="F8" s="173">
        <f>SUM(F9,F11,F12,F13)</f>
        <v>0</v>
      </c>
    </row>
    <row r="9" s="58" customFormat="1" ht="26.25" customHeight="1" x14ac:dyDescent="0.15" spans="1:6">
      <c r="A9" s="180">
        <v>3</v>
      </c>
      <c r="B9" s="179" t="s">
        <v>155</v>
      </c>
      <c r="C9" s="173">
        <f>SUM(D9,E9,F9)</f>
        <v>0</v>
      </c>
      <c r="D9" s="173">
        <v>0</v>
      </c>
      <c r="E9" s="173">
        <v>0</v>
      </c>
      <c r="F9" s="173">
        <v>0</v>
      </c>
    </row>
    <row r="10" s="58" customFormat="1" ht="26.25" customHeight="1" x14ac:dyDescent="0.15" spans="1:6">
      <c r="A10" s="180">
        <v>4</v>
      </c>
      <c r="B10" s="179" t="s">
        <v>156</v>
      </c>
      <c r="C10" s="173">
        <f>SUM(D10,E10,F10)</f>
        <v>97.1</v>
      </c>
      <c r="D10" s="173">
        <f>SUM(D11,D12)</f>
        <v>97.1</v>
      </c>
      <c r="E10" s="173">
        <f>SUM(E11,E12)</f>
        <v>0</v>
      </c>
      <c r="F10" s="173">
        <f>SUM(F11,F12)</f>
        <v>0</v>
      </c>
    </row>
    <row r="11" s="58" customFormat="1" ht="26.25" customHeight="1" x14ac:dyDescent="0.15" spans="1:6">
      <c r="A11" s="180">
        <v>5</v>
      </c>
      <c r="B11" s="179" t="s">
        <v>157</v>
      </c>
      <c r="C11" s="173">
        <f>SUM(D11,E11,F11)</f>
        <v>0</v>
      </c>
      <c r="D11" s="173">
        <v>0</v>
      </c>
      <c r="E11" s="173">
        <v>0</v>
      </c>
      <c r="F11" s="173">
        <v>0</v>
      </c>
    </row>
    <row r="12" s="58" customFormat="1" ht="26.25" customHeight="1" x14ac:dyDescent="0.15" spans="1:6">
      <c r="A12" s="180">
        <v>6</v>
      </c>
      <c r="B12" s="179" t="s">
        <v>158</v>
      </c>
      <c r="C12" s="173">
        <f>SUM(D12,E12,F12)</f>
        <v>97.1</v>
      </c>
      <c r="D12" s="173">
        <v>97.1</v>
      </c>
      <c r="E12" s="173">
        <v>0</v>
      </c>
      <c r="F12" s="173">
        <v>0</v>
      </c>
    </row>
    <row r="13" s="58" customFormat="1" ht="26.25" customHeight="1" x14ac:dyDescent="0.15" spans="1:6">
      <c r="A13" s="180">
        <v>7</v>
      </c>
      <c r="B13" s="179" t="s">
        <v>159</v>
      </c>
      <c r="C13" s="173">
        <f>SUM(D13,E13,F13)</f>
        <v>0.6</v>
      </c>
      <c r="D13" s="173">
        <v>0.6</v>
      </c>
      <c r="E13" s="173">
        <v>0</v>
      </c>
      <c r="F13" s="173">
        <v>0</v>
      </c>
    </row>
    <row r="14" ht="15.0" customHeight="1" x14ac:dyDescent="0.15" spans="1:6">
      <c r="A14" s="180"/>
      <c r="B14" s="179"/>
      <c r="C14" s="152"/>
      <c r="D14" s="152"/>
      <c r="E14" s="152"/>
      <c r="F14" s="152"/>
    </row>
  </sheetData>
  <mergeCells count="6">
    <mergeCell ref="A1:F1"/>
    <mergeCell ref="A2:F2"/>
    <mergeCell ref="A3:D3"/>
    <mergeCell ref="A4:A5"/>
    <mergeCell ref="B4:B5"/>
    <mergeCell ref="C4:F4"/>
  </mergeCells>
  <phoneticPr fontId="0" type="noConversion"/>
  <printOptions horizontalCentered="1"/>
  <pageMargins left="0.5902039723133478" right="0.5902039723133478" top="0.9839047597149226" bottom="0.5902039723133478" header="0.5117415443180114" footer="0.3937007874015748"/>
  <pageSetup paperSize="9" orientation="landscape"/>
  <headerFooter>
    <oddFooter>&amp;L&amp;C&amp;"宋体,常规"&amp;11第&amp;"宋体,常规"&amp;11&amp;P&amp;"宋体,常规"&amp;11页，共&amp;"宋体,常规"&amp;11&amp;N&amp;"宋体,常规"&amp;11页&amp;R</oddFooter>
  </headerFooter>
  <extLst>
    <ext uri="{2D9387EB-5337-4D45-933B-B4D357D02E09}">
      <gutter val="0.0" pos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"/>
  <sheetViews>
    <sheetView zoomScaleNormal="100" topLeftCell="A1" workbookViewId="0">
      <selection activeCell="A1" activeCellId="0" sqref="A1"/>
    </sheetView>
  </sheetViews>
  <sheetFormatPr defaultRowHeight="12.75" defaultColWidth="9.000137329101562" x14ac:dyDescent="0.15"/>
  <sheetData/>
  <phoneticPr fontId="0" type="noConversion"/>
  <pageMargins left="0.6999125161508876" right="0.6999125161508876" top="0.7499062639521802" bottom="0.7499062639521802" header="0.2999625102741512" footer="0.2999625102741512"/>
  <pageSetup paperSize="9"/>
  <extLst>
    <ext uri="{2D9387EB-5337-4D45-933B-B4D357D02E09}">
      <gutter val="0.0" pos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I10"/>
  <sheetViews>
    <sheetView zoomScaleNormal="100" topLeftCell="A1" workbookViewId="0">
      <pane ySplit="1" topLeftCell="A2" activePane="bottomLeft" state="frozen"/>
      <selection activeCell="D17" activeCellId="0" sqref="D17"/>
      <selection pane="bottomLeft" activeCell="D17" activeCellId="0" sqref="D17"/>
    </sheetView>
  </sheetViews>
  <sheetFormatPr defaultRowHeight="15.0" customHeight="1" defaultColWidth="9.000137329101562" x14ac:dyDescent="0.15"/>
  <cols>
    <col min="1" max="1" width="8.0" customWidth="1" style="53"/>
    <col min="2" max="2" width="17.625" customWidth="1" style="53"/>
    <col min="3" max="3" width="32.375" customWidth="1" style="53"/>
    <col min="4" max="6" width="21.5" customWidth="1" style="53"/>
  </cols>
  <sheetData>
    <row r="1" ht="38.999405" customHeight="1" x14ac:dyDescent="0.15" spans="1:9">
      <c r="A1" s="218" t="s">
        <v>148</v>
      </c>
      <c r="B1" s="218"/>
      <c r="C1" s="218"/>
      <c r="D1" s="218"/>
      <c r="E1" s="218"/>
      <c r="F1" s="218"/>
      <c r="G1" s="165"/>
      <c r="H1" s="165"/>
      <c r="I1" s="165"/>
    </row>
    <row r="2" s="53" customFormat="1" ht="45.0" customHeight="1" x14ac:dyDescent="0.15" spans="1:6">
      <c r="A2" s="209" t="s">
        <v>149</v>
      </c>
      <c r="B2" s="209"/>
      <c r="C2" s="209"/>
      <c r="D2" s="209"/>
      <c r="E2" s="209"/>
      <c r="F2" s="209"/>
    </row>
    <row r="3" s="53" customFormat="1" ht="22.5" customHeight="1" x14ac:dyDescent="0.15" spans="1:6">
      <c r="A3" s="211" t="s">
        <v>4</v>
      </c>
      <c r="B3" s="210"/>
      <c r="C3" s="210"/>
      <c r="D3" s="210"/>
      <c r="E3" s="155" t="s">
        <v>5</v>
      </c>
      <c r="F3" s="154" t="s">
        <v>6</v>
      </c>
    </row>
    <row r="4" s="53" customFormat="1" ht="22.5" customHeight="1" x14ac:dyDescent="0.15" spans="1:6">
      <c r="A4" s="212" t="s">
        <v>7</v>
      </c>
      <c r="B4" s="212" t="s">
        <v>90</v>
      </c>
      <c r="C4" s="212"/>
      <c r="D4" s="212" t="s">
        <v>61</v>
      </c>
      <c r="E4" s="212" t="s">
        <v>91</v>
      </c>
      <c r="F4" s="212" t="s">
        <v>92</v>
      </c>
    </row>
    <row r="5" s="53" customFormat="1" ht="22.5" customHeight="1" x14ac:dyDescent="0.15" spans="1:6">
      <c r="A5" s="212"/>
      <c r="B5" s="38" t="s">
        <v>64</v>
      </c>
      <c r="C5" s="38" t="s">
        <v>65</v>
      </c>
      <c r="D5" s="212"/>
      <c r="E5" s="212"/>
      <c r="F5" s="212"/>
    </row>
    <row r="6" s="53" customFormat="1" ht="22.5" customHeight="1" x14ac:dyDescent="0.15" spans="1:6">
      <c r="A6" s="38" t="s">
        <v>12</v>
      </c>
      <c r="B6" s="38">
        <v>1</v>
      </c>
      <c r="C6" s="38">
        <v>2</v>
      </c>
      <c r="D6" s="38">
        <v>3</v>
      </c>
      <c r="E6" s="38">
        <v>4</v>
      </c>
      <c r="F6" s="38">
        <v>5</v>
      </c>
    </row>
    <row r="7" s="159" customFormat="1" ht="22.5" customHeight="1" x14ac:dyDescent="0.15" spans="1:6">
      <c r="A7" s="153">
        <v>1</v>
      </c>
      <c r="B7" s="152"/>
      <c r="C7" s="152" t="s">
        <v>61</v>
      </c>
      <c r="D7" s="47">
        <v>13153.644</v>
      </c>
      <c r="E7" s="47">
        <v>0</v>
      </c>
      <c r="F7" s="47">
        <v>13153.644</v>
      </c>
    </row>
    <row r="8" s="159" customFormat="1" ht="22.5" customHeight="1" x14ac:dyDescent="0.15" spans="1:6">
      <c r="A8" s="153">
        <v>2</v>
      </c>
      <c r="B8" s="152">
        <v>212</v>
      </c>
      <c r="C8" s="152" t="s">
        <v>82</v>
      </c>
      <c r="D8" s="47">
        <v>13153.644</v>
      </c>
      <c r="E8" s="47">
        <v>0</v>
      </c>
      <c r="F8" s="47">
        <v>13153.644</v>
      </c>
    </row>
    <row r="9" ht="22.5" customHeight="1" x14ac:dyDescent="0.15" spans="1:6">
      <c r="A9" s="153">
        <v>3</v>
      </c>
      <c r="B9" s="152">
        <v>21208</v>
      </c>
      <c r="C9" s="152" t="s">
        <v>83</v>
      </c>
      <c r="D9" s="47">
        <v>13153.644</v>
      </c>
      <c r="E9" s="47">
        <v>0</v>
      </c>
      <c r="F9" s="47">
        <v>13153.644</v>
      </c>
    </row>
    <row r="10" ht="20.249691" customHeight="1" x14ac:dyDescent="0.15" spans="1:6">
      <c r="A10" s="153">
        <v>4</v>
      </c>
      <c r="B10" s="152">
        <v>2120803</v>
      </c>
      <c r="C10" s="152" t="s">
        <v>84</v>
      </c>
      <c r="D10" s="47">
        <v>13153.644</v>
      </c>
      <c r="E10" s="47">
        <v>0</v>
      </c>
      <c r="F10" s="47">
        <v>13153.644</v>
      </c>
    </row>
  </sheetData>
  <mergeCells count="8">
    <mergeCell ref="A1:F1"/>
    <mergeCell ref="A2:F2"/>
    <mergeCell ref="A3:D3"/>
    <mergeCell ref="A4:A5"/>
    <mergeCell ref="B4:C4"/>
    <mergeCell ref="D4:D5"/>
    <mergeCell ref="E4:E5"/>
    <mergeCell ref="F4:F5"/>
  </mergeCells>
  <phoneticPr fontId="0" type="noConversion"/>
  <pageMargins left="0.7006068867961253" right="0.7006068867961253" top="0.7519893289551022" bottom="0.7519893289551022" header="0.29926813962891347" footer="0.29926813962891347"/>
  <pageSetup paperSize="9" orientation="landscape"/>
  <extLst>
    <ext uri="{2D9387EB-5337-4D45-933B-B4D357D02E09}">
      <gutter val="0.0" pos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H18"/>
  <sheetViews>
    <sheetView zoomScale="85" zoomScaleNormal="85" topLeftCell="A1" workbookViewId="0">
      <pane ySplit="1" topLeftCell="A2" activePane="bottomLeft" state="frozen"/>
      <selection activeCell="A3" activeCellId="0" sqref="A3:H18"/>
      <selection pane="bottomLeft" activeCell="A3" activeCellId="0" sqref="A3:H18"/>
    </sheetView>
  </sheetViews>
  <sheetFormatPr defaultRowHeight="15.0" customHeight="1" defaultColWidth="9.000137329101562" x14ac:dyDescent="0.15"/>
  <cols>
    <col min="1" max="1" width="8.0" customWidth="1" style="53"/>
    <col min="2" max="2" width="11.375" customWidth="1" style="53"/>
    <col min="3" max="3" width="30.125" customWidth="1" style="53"/>
    <col min="4" max="8" width="18.5" customWidth="1" style="53"/>
  </cols>
  <sheetData>
    <row r="1" ht="15.0" customHeight="1" x14ac:dyDescent="0.15" spans="1:8">
      <c r="A1" s="168"/>
      <c r="H1" s="167" t="s">
        <v>107</v>
      </c>
    </row>
    <row r="2" s="53" customFormat="1" ht="45.0" customHeight="1" x14ac:dyDescent="0.15" spans="1:8">
      <c r="A2" s="209" t="s">
        <v>108</v>
      </c>
      <c r="B2" s="209"/>
      <c r="C2" s="209"/>
      <c r="D2" s="209"/>
      <c r="E2" s="209"/>
      <c r="F2" s="209"/>
      <c r="G2" s="209"/>
      <c r="H2" s="209"/>
    </row>
    <row r="3" s="53" customFormat="1" ht="22.5" customHeight="1" x14ac:dyDescent="0.15" spans="1:8">
      <c r="A3" s="211" t="s">
        <v>4</v>
      </c>
      <c r="B3" s="210"/>
      <c r="C3" s="210"/>
      <c r="D3" s="210"/>
      <c r="E3" s="210"/>
      <c r="F3" s="210"/>
      <c r="G3" s="155" t="s">
        <v>5</v>
      </c>
      <c r="H3" s="154" t="s">
        <v>6</v>
      </c>
    </row>
    <row r="4" s="53" customFormat="1" ht="22.5" customHeight="1" x14ac:dyDescent="0.15" spans="1:8">
      <c r="A4" s="212" t="s">
        <v>7</v>
      </c>
      <c r="B4" s="212" t="s">
        <v>90</v>
      </c>
      <c r="C4" s="212"/>
      <c r="D4" s="212" t="s">
        <v>61</v>
      </c>
      <c r="E4" s="212" t="s">
        <v>91</v>
      </c>
      <c r="F4" s="212"/>
      <c r="G4" s="212"/>
      <c r="H4" s="212" t="s">
        <v>92</v>
      </c>
    </row>
    <row r="5" s="53" customFormat="1" ht="22.5" customHeight="1" x14ac:dyDescent="0.15" spans="1:8">
      <c r="A5" s="212"/>
      <c r="B5" s="38" t="s">
        <v>64</v>
      </c>
      <c r="C5" s="38" t="s">
        <v>65</v>
      </c>
      <c r="D5" s="212"/>
      <c r="E5" s="38" t="s">
        <v>66</v>
      </c>
      <c r="F5" s="38" t="s">
        <v>109</v>
      </c>
      <c r="G5" s="38" t="s">
        <v>110</v>
      </c>
      <c r="H5" s="212"/>
    </row>
    <row r="6" s="53" customFormat="1" ht="22.5" customHeight="1" x14ac:dyDescent="0.15" spans="1:8">
      <c r="A6" s="38" t="s">
        <v>12</v>
      </c>
      <c r="B6" s="38">
        <v>1</v>
      </c>
      <c r="C6" s="38">
        <v>2</v>
      </c>
      <c r="D6" s="38">
        <v>3</v>
      </c>
      <c r="E6" s="38">
        <v>4</v>
      </c>
      <c r="F6" s="38">
        <v>5</v>
      </c>
      <c r="G6" s="38">
        <v>6</v>
      </c>
      <c r="H6" s="38">
        <v>7</v>
      </c>
    </row>
    <row r="7" s="159" customFormat="1" ht="22.5" customHeight="1" x14ac:dyDescent="0.15" spans="1:8">
      <c r="A7" s="153">
        <v>1</v>
      </c>
      <c r="B7" s="152"/>
      <c r="C7" s="152" t="s">
        <v>61</v>
      </c>
      <c r="D7" s="47">
        <v>2077.365672</v>
      </c>
      <c r="E7" s="47">
        <v>1439.3356720000002</v>
      </c>
      <c r="F7" s="47">
        <v>1289.121732</v>
      </c>
      <c r="G7" s="47">
        <v>150.21393999999998</v>
      </c>
      <c r="H7" s="47">
        <v>638.03</v>
      </c>
    </row>
    <row r="8" s="159" customFormat="1" ht="22.5" customHeight="1" x14ac:dyDescent="0.15" spans="1:8">
      <c r="A8" s="153">
        <v>2</v>
      </c>
      <c r="B8" s="152">
        <v>201</v>
      </c>
      <c r="C8" s="152" t="s">
        <v>74</v>
      </c>
      <c r="D8" s="47">
        <v>1775.28876</v>
      </c>
      <c r="E8" s="47">
        <v>1137.25876</v>
      </c>
      <c r="F8" s="47">
        <v>987.04482</v>
      </c>
      <c r="G8" s="47">
        <v>150.21394</v>
      </c>
      <c r="H8" s="47">
        <v>638.03</v>
      </c>
    </row>
    <row r="9" ht="22.5" customHeight="1" x14ac:dyDescent="0.15" spans="1:8">
      <c r="A9" s="153">
        <v>3</v>
      </c>
      <c r="B9" s="152">
        <v>20103</v>
      </c>
      <c r="C9" s="152" t="s">
        <v>75</v>
      </c>
      <c r="D9" s="47">
        <v>1775.28876</v>
      </c>
      <c r="E9" s="47">
        <v>1137.25876</v>
      </c>
      <c r="F9" s="47">
        <v>987.04482</v>
      </c>
      <c r="G9" s="47">
        <v>150.21394</v>
      </c>
      <c r="H9" s="47">
        <v>638.03</v>
      </c>
    </row>
    <row r="10" ht="22.5" customHeight="1" x14ac:dyDescent="0.15" spans="1:8">
      <c r="A10" s="153">
        <v>4</v>
      </c>
      <c r="B10" s="152">
        <v>2010303</v>
      </c>
      <c r="C10" s="152" t="s">
        <v>76</v>
      </c>
      <c r="D10" s="47">
        <v>638.03</v>
      </c>
      <c r="E10" s="47">
        <v>0</v>
      </c>
      <c r="F10" s="47">
        <v>0</v>
      </c>
      <c r="G10" s="47">
        <v>0</v>
      </c>
      <c r="H10" s="47">
        <v>638.03</v>
      </c>
    </row>
    <row r="11" ht="22.5" customHeight="1" x14ac:dyDescent="0.15" spans="1:8">
      <c r="A11" s="153">
        <v>5</v>
      </c>
      <c r="B11" s="152">
        <v>2010350</v>
      </c>
      <c r="C11" s="152" t="s">
        <v>77</v>
      </c>
      <c r="D11" s="47">
        <v>1137.25876</v>
      </c>
      <c r="E11" s="47">
        <v>1137.25876</v>
      </c>
      <c r="F11" s="47">
        <v>987.04482</v>
      </c>
      <c r="G11" s="47">
        <v>150.21394</v>
      </c>
      <c r="H11" s="47">
        <v>0</v>
      </c>
    </row>
    <row r="12" ht="22.5" customHeight="1" x14ac:dyDescent="0.15" spans="1:8">
      <c r="A12" s="153">
        <v>6</v>
      </c>
      <c r="B12" s="152">
        <v>208</v>
      </c>
      <c r="C12" s="152" t="s">
        <v>78</v>
      </c>
      <c r="D12" s="47">
        <v>181.000512</v>
      </c>
      <c r="E12" s="47">
        <v>181.000512</v>
      </c>
      <c r="F12" s="47">
        <v>181.000512</v>
      </c>
      <c r="G12" s="47">
        <v>0</v>
      </c>
      <c r="H12" s="47">
        <v>0</v>
      </c>
    </row>
    <row r="13" ht="22.5" customHeight="1" x14ac:dyDescent="0.15" spans="1:8">
      <c r="A13" s="153">
        <v>7</v>
      </c>
      <c r="B13" s="152">
        <v>20805</v>
      </c>
      <c r="C13" s="152" t="s">
        <v>79</v>
      </c>
      <c r="D13" s="47">
        <v>181.000512</v>
      </c>
      <c r="E13" s="47">
        <v>181.000512</v>
      </c>
      <c r="F13" s="47">
        <v>181.000512</v>
      </c>
      <c r="G13" s="47">
        <v>0</v>
      </c>
      <c r="H13" s="47">
        <v>0</v>
      </c>
    </row>
    <row r="14" ht="22.5" customHeight="1" x14ac:dyDescent="0.15" spans="1:8">
      <c r="A14" s="153">
        <v>8</v>
      </c>
      <c r="B14" s="152">
        <v>2080505</v>
      </c>
      <c r="C14" s="152" t="s">
        <v>80</v>
      </c>
      <c r="D14" s="47">
        <v>120.667008</v>
      </c>
      <c r="E14" s="47">
        <v>120.667008</v>
      </c>
      <c r="F14" s="47">
        <v>120.667008</v>
      </c>
      <c r="G14" s="47">
        <v>0</v>
      </c>
      <c r="H14" s="47">
        <v>0</v>
      </c>
    </row>
    <row r="15" ht="22.5" customHeight="1" x14ac:dyDescent="0.15" spans="1:8">
      <c r="A15" s="153">
        <v>9</v>
      </c>
      <c r="B15" s="152">
        <v>2080506</v>
      </c>
      <c r="C15" s="152" t="s">
        <v>81</v>
      </c>
      <c r="D15" s="47">
        <v>60.333504</v>
      </c>
      <c r="E15" s="47">
        <v>60.333504</v>
      </c>
      <c r="F15" s="47">
        <v>60.333504</v>
      </c>
      <c r="G15" s="47">
        <v>0</v>
      </c>
      <c r="H15" s="47">
        <v>0</v>
      </c>
    </row>
    <row r="16" ht="22.5" customHeight="1" x14ac:dyDescent="0.15" spans="1:8">
      <c r="A16" s="153">
        <v>10</v>
      </c>
      <c r="B16" s="152">
        <v>221</v>
      </c>
      <c r="C16" s="152" t="s">
        <v>85</v>
      </c>
      <c r="D16" s="47">
        <v>121.0764</v>
      </c>
      <c r="E16" s="47">
        <v>121.0764</v>
      </c>
      <c r="F16" s="47">
        <v>121.0764</v>
      </c>
      <c r="G16" s="47">
        <v>0</v>
      </c>
      <c r="H16" s="47">
        <v>0</v>
      </c>
    </row>
    <row r="17" ht="22.5" customHeight="1" x14ac:dyDescent="0.15" spans="1:8">
      <c r="A17" s="153">
        <v>11</v>
      </c>
      <c r="B17" s="152">
        <v>22102</v>
      </c>
      <c r="C17" s="152" t="s">
        <v>86</v>
      </c>
      <c r="D17" s="47">
        <v>121.0764</v>
      </c>
      <c r="E17" s="47">
        <v>121.0764</v>
      </c>
      <c r="F17" s="47">
        <v>121.0764</v>
      </c>
      <c r="G17" s="47">
        <v>0</v>
      </c>
      <c r="H17" s="47">
        <v>0</v>
      </c>
    </row>
    <row r="18" s="159" customFormat="1" ht="22.5" customHeight="1" x14ac:dyDescent="0.15" spans="1:8">
      <c r="A18" s="153">
        <v>12</v>
      </c>
      <c r="B18" s="152">
        <v>2210201</v>
      </c>
      <c r="C18" s="152" t="s">
        <v>87</v>
      </c>
      <c r="D18" s="47">
        <v>121.0764</v>
      </c>
      <c r="E18" s="47">
        <v>121.0764</v>
      </c>
      <c r="F18" s="47">
        <v>121.0764</v>
      </c>
      <c r="G18" s="47">
        <v>0</v>
      </c>
      <c r="H18" s="47">
        <v>0</v>
      </c>
    </row>
  </sheetData>
  <mergeCells count="7">
    <mergeCell ref="A2:H2"/>
    <mergeCell ref="A3:F3"/>
    <mergeCell ref="A4:A5"/>
    <mergeCell ref="B4:C4"/>
    <mergeCell ref="D4:D5"/>
    <mergeCell ref="E4:G4"/>
    <mergeCell ref="H4:H5"/>
  </mergeCells>
  <phoneticPr fontId="0" type="noConversion"/>
  <pageMargins left="0.7006068867961253" right="0.7006068867961253" top="0.7519893289551022" bottom="0.7519893289551022" header="0.29926813962891347" footer="0.29926813962891347"/>
  <pageSetup paperSize="9" scale="86" orientation="landscape"/>
  <extLst>
    <ext uri="{2D9387EB-5337-4D45-933B-B4D357D02E09}">
      <gutter val="0.0" pos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F15"/>
  <sheetViews>
    <sheetView zoomScaleNormal="100" topLeftCell="A1" workbookViewId="0">
      <pane ySplit="1" topLeftCell="A2" activePane="bottomLeft" state="frozen"/>
      <selection activeCell="A3" activeCellId="0" sqref="A3:F15"/>
      <selection pane="bottomLeft" activeCell="A3" activeCellId="0" sqref="A3:F15"/>
    </sheetView>
  </sheetViews>
  <sheetFormatPr defaultRowHeight="15.0" customHeight="1" defaultColWidth="9.000137329101562" x14ac:dyDescent="0.15"/>
  <cols>
    <col min="1" max="1" width="8.0" customWidth="1" style="53"/>
    <col min="2" max="2" width="11.375" customWidth="1" style="53"/>
    <col min="3" max="3" width="27.5" customWidth="1" style="53"/>
    <col min="4" max="4" width="23.0" customWidth="1" style="53"/>
    <col min="5" max="5" width="20.125" customWidth="1" style="53"/>
    <col min="6" max="6" width="27.625" customWidth="1" style="53"/>
  </cols>
  <sheetData>
    <row r="1" ht="15.0" customHeight="1" x14ac:dyDescent="0.15" spans="1:6">
      <c r="A1" s="168"/>
      <c r="F1" s="167" t="s">
        <v>140</v>
      </c>
    </row>
    <row r="2" s="53" customFormat="1" ht="31.5" customHeight="1" x14ac:dyDescent="0.15" spans="1:6">
      <c r="A2" s="209" t="s">
        <v>141</v>
      </c>
      <c r="B2" s="209"/>
      <c r="C2" s="209"/>
      <c r="D2" s="209"/>
      <c r="E2" s="209"/>
      <c r="F2" s="209"/>
    </row>
    <row r="3" s="53" customFormat="1" ht="22.5" customHeight="1" x14ac:dyDescent="0.15" spans="1:6">
      <c r="A3" s="211" t="s">
        <v>4</v>
      </c>
      <c r="B3" s="210"/>
      <c r="C3" s="210"/>
      <c r="D3" s="210"/>
      <c r="E3" s="155" t="s">
        <v>5</v>
      </c>
      <c r="F3" s="154" t="s">
        <v>6</v>
      </c>
    </row>
    <row r="4" s="53" customFormat="1" ht="22.5" customHeight="1" x14ac:dyDescent="0.15" spans="1:6">
      <c r="A4" s="212" t="s">
        <v>7</v>
      </c>
      <c r="B4" s="212" t="s">
        <v>142</v>
      </c>
      <c r="C4" s="212"/>
      <c r="D4" s="212" t="s">
        <v>143</v>
      </c>
      <c r="E4" s="212"/>
      <c r="F4" s="212"/>
    </row>
    <row r="5" s="53" customFormat="1" ht="22.5" customHeight="1" x14ac:dyDescent="0.15" spans="1:6">
      <c r="A5" s="212"/>
      <c r="B5" s="38" t="s">
        <v>64</v>
      </c>
      <c r="C5" s="38" t="s">
        <v>65</v>
      </c>
      <c r="D5" s="38" t="s">
        <v>61</v>
      </c>
      <c r="E5" s="38" t="s">
        <v>109</v>
      </c>
      <c r="F5" s="38" t="s">
        <v>110</v>
      </c>
    </row>
    <row r="6" s="53" customFormat="1" ht="22.5" customHeight="1" x14ac:dyDescent="0.15" spans="1:6">
      <c r="A6" s="38" t="s">
        <v>12</v>
      </c>
      <c r="B6" s="38">
        <v>1</v>
      </c>
      <c r="C6" s="38">
        <v>2</v>
      </c>
      <c r="D6" s="38">
        <v>3</v>
      </c>
      <c r="E6" s="38">
        <v>4</v>
      </c>
      <c r="F6" s="38">
        <v>5</v>
      </c>
    </row>
    <row r="7" s="159" customFormat="1" ht="22.5" customHeight="1" x14ac:dyDescent="0.15" spans="1:6">
      <c r="A7" s="153">
        <v>1</v>
      </c>
      <c r="B7" s="152"/>
      <c r="C7" s="152" t="s">
        <v>61</v>
      </c>
      <c r="D7" s="47">
        <v>1439.3356720000002</v>
      </c>
      <c r="E7" s="47">
        <v>1289.121732</v>
      </c>
      <c r="F7" s="47">
        <v>150.21393999999998</v>
      </c>
    </row>
    <row r="8" s="159" customFormat="1" ht="22.5" customHeight="1" x14ac:dyDescent="0.15" spans="1:6">
      <c r="A8" s="153">
        <v>2</v>
      </c>
      <c r="B8" s="152">
        <v>505</v>
      </c>
      <c r="C8" s="152" t="s">
        <v>144</v>
      </c>
      <c r="D8" s="47">
        <v>1431.471864</v>
      </c>
      <c r="E8" s="47">
        <v>1284.507924</v>
      </c>
      <c r="F8" s="47">
        <v>146.96394</v>
      </c>
    </row>
    <row r="9" ht="22.5" customHeight="1" x14ac:dyDescent="0.15" spans="1:6">
      <c r="A9" s="153">
        <v>3</v>
      </c>
      <c r="B9" s="152">
        <v>50501</v>
      </c>
      <c r="C9" s="152" t="s">
        <v>115</v>
      </c>
      <c r="D9" s="47">
        <v>1286.757924</v>
      </c>
      <c r="E9" s="47">
        <v>1284.507924</v>
      </c>
      <c r="F9" s="47">
        <v>2.25</v>
      </c>
    </row>
    <row r="10" ht="22.5" customHeight="1" x14ac:dyDescent="0.15" spans="1:6">
      <c r="A10" s="153">
        <v>4</v>
      </c>
      <c r="B10" s="152">
        <v>50502</v>
      </c>
      <c r="C10" s="152" t="s">
        <v>124</v>
      </c>
      <c r="D10" s="47">
        <v>144.71394</v>
      </c>
      <c r="E10" s="47">
        <v>0</v>
      </c>
      <c r="F10" s="47">
        <v>144.71394</v>
      </c>
    </row>
    <row r="11" ht="22.5" customHeight="1" x14ac:dyDescent="0.15" spans="1:6">
      <c r="A11" s="153">
        <v>5</v>
      </c>
      <c r="B11" s="152">
        <v>506</v>
      </c>
      <c r="C11" s="152" t="s">
        <v>145</v>
      </c>
      <c r="D11" s="47">
        <v>2.45</v>
      </c>
      <c r="E11" s="47">
        <v>0</v>
      </c>
      <c r="F11" s="47">
        <v>2.45</v>
      </c>
    </row>
    <row r="12" ht="22.5" customHeight="1" x14ac:dyDescent="0.15" spans="1:6">
      <c r="A12" s="153">
        <v>6</v>
      </c>
      <c r="B12" s="152">
        <v>50601</v>
      </c>
      <c r="C12" s="152" t="s">
        <v>146</v>
      </c>
      <c r="D12" s="47">
        <v>2.45</v>
      </c>
      <c r="E12" s="47">
        <v>0</v>
      </c>
      <c r="F12" s="47">
        <v>2.45</v>
      </c>
    </row>
    <row r="13" ht="22.5" customHeight="1" x14ac:dyDescent="0.15" spans="1:6">
      <c r="A13" s="153">
        <v>7</v>
      </c>
      <c r="B13" s="152">
        <v>509</v>
      </c>
      <c r="C13" s="152" t="s">
        <v>135</v>
      </c>
      <c r="D13" s="47">
        <v>5.413808</v>
      </c>
      <c r="E13" s="47">
        <v>4.613808</v>
      </c>
      <c r="F13" s="47">
        <v>0.8</v>
      </c>
    </row>
    <row r="14" ht="22.5" customHeight="1" x14ac:dyDescent="0.15" spans="1:6">
      <c r="A14" s="153">
        <v>8</v>
      </c>
      <c r="B14" s="152">
        <v>50901</v>
      </c>
      <c r="C14" s="152" t="s">
        <v>147</v>
      </c>
      <c r="D14" s="47">
        <v>4.613808</v>
      </c>
      <c r="E14" s="47">
        <v>4.613808</v>
      </c>
      <c r="F14" s="47">
        <v>0</v>
      </c>
    </row>
    <row r="15" ht="22.5" customHeight="1" x14ac:dyDescent="0.15" spans="1:6">
      <c r="A15" s="153">
        <v>9</v>
      </c>
      <c r="B15" s="152">
        <v>50999</v>
      </c>
      <c r="C15" s="152" t="s">
        <v>137</v>
      </c>
      <c r="D15" s="47">
        <v>0.8</v>
      </c>
      <c r="E15" s="47">
        <v>0</v>
      </c>
      <c r="F15" s="47">
        <v>0.8</v>
      </c>
    </row>
  </sheetData>
  <mergeCells count="5">
    <mergeCell ref="A2:F2"/>
    <mergeCell ref="A3:D3"/>
    <mergeCell ref="A4:A5"/>
    <mergeCell ref="B4:C4"/>
    <mergeCell ref="D4:F4"/>
  </mergeCells>
  <phoneticPr fontId="0" type="noConversion"/>
  <printOptions horizontalCentered="1"/>
  <pageMargins left="0.7006068867961253" right="0.7006068867961253" top="0.7519893289551022" bottom="0.7519893289551022" header="0.29926813962891347" footer="0.29926813962891347"/>
  <pageSetup paperSize="9" orientation="landscape"/>
  <extLst>
    <ext uri="{2D9387EB-5337-4D45-933B-B4D357D02E09}">
      <gutter val="0.0" pos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F33"/>
  <sheetViews>
    <sheetView zoomScaleNormal="100" topLeftCell="A1" workbookViewId="0">
      <pane ySplit="1" topLeftCell="A2" activePane="bottomLeft" state="frozen"/>
      <selection activeCell="A23" activeCellId="0" sqref="A23:XFD33"/>
      <selection pane="bottomLeft" activeCell="A23" activeCellId="0" sqref="A23:XFD33"/>
    </sheetView>
  </sheetViews>
  <sheetFormatPr defaultRowHeight="15.0" customHeight="1" defaultColWidth="9.000137329101562" x14ac:dyDescent="0.15"/>
  <cols>
    <col min="1" max="1" width="8.0" customWidth="1" style="53"/>
    <col min="2" max="2" width="12.0" customWidth="1" style="53"/>
    <col min="3" max="3" width="27.875" customWidth="1" style="53"/>
    <col min="4" max="4" width="13.375" customWidth="1" style="53"/>
    <col min="5" max="5" width="15.125" customWidth="1" style="53"/>
    <col min="6" max="6" width="14.5" customWidth="1" style="53"/>
  </cols>
  <sheetData>
    <row r="1" ht="15.0" customHeight="1" x14ac:dyDescent="0.15" spans="1:6">
      <c r="A1" s="168"/>
      <c r="F1" s="53" t="s">
        <v>111</v>
      </c>
    </row>
    <row r="2" s="54" customFormat="1" ht="45.0" customHeight="1" x14ac:dyDescent="0.15" spans="1:6">
      <c r="A2" s="209" t="s">
        <v>112</v>
      </c>
      <c r="B2" s="209"/>
      <c r="C2" s="209"/>
      <c r="D2" s="209"/>
      <c r="E2" s="209"/>
      <c r="F2" s="209"/>
    </row>
    <row r="3" s="53" customFormat="1" ht="22.5" customHeight="1" x14ac:dyDescent="0.15" spans="1:6">
      <c r="A3" s="211" t="s">
        <v>4</v>
      </c>
      <c r="B3" s="210"/>
      <c r="C3" s="210"/>
      <c r="D3" s="210"/>
      <c r="E3" s="155" t="s">
        <v>5</v>
      </c>
      <c r="F3" s="154" t="s">
        <v>6</v>
      </c>
    </row>
    <row r="4" s="53" customFormat="1" ht="22.5" customHeight="1" x14ac:dyDescent="0.15" spans="1:6">
      <c r="A4" s="212" t="s">
        <v>7</v>
      </c>
      <c r="B4" s="212" t="s">
        <v>113</v>
      </c>
      <c r="C4" s="212"/>
      <c r="D4" s="212" t="s">
        <v>114</v>
      </c>
      <c r="E4" s="212"/>
      <c r="F4" s="212"/>
    </row>
    <row r="5" s="53" customFormat="1" ht="22.5" customHeight="1" x14ac:dyDescent="0.15" spans="1:6">
      <c r="A5" s="212"/>
      <c r="B5" s="38" t="s">
        <v>64</v>
      </c>
      <c r="C5" s="38" t="s">
        <v>65</v>
      </c>
      <c r="D5" s="38" t="s">
        <v>61</v>
      </c>
      <c r="E5" s="38" t="s">
        <v>109</v>
      </c>
      <c r="F5" s="38" t="s">
        <v>110</v>
      </c>
    </row>
    <row r="6" s="53" customFormat="1" ht="22.5" customHeight="1" x14ac:dyDescent="0.15" spans="1:6">
      <c r="A6" s="38" t="s">
        <v>12</v>
      </c>
      <c r="B6" s="38">
        <v>1</v>
      </c>
      <c r="C6" s="38">
        <v>2</v>
      </c>
      <c r="D6" s="38">
        <v>3</v>
      </c>
      <c r="E6" s="38">
        <v>4</v>
      </c>
      <c r="F6" s="38">
        <v>5</v>
      </c>
    </row>
    <row r="7" s="159" customFormat="1" ht="22.5" customHeight="1" x14ac:dyDescent="0.15" spans="1:6">
      <c r="A7" s="153">
        <v>1</v>
      </c>
      <c r="B7" s="152"/>
      <c r="C7" s="152" t="s">
        <v>61</v>
      </c>
      <c r="D7" s="47">
        <v>1439.3356720000002</v>
      </c>
      <c r="E7" s="47">
        <v>1289.121732</v>
      </c>
      <c r="F7" s="47">
        <v>150.21393999999998</v>
      </c>
    </row>
    <row r="8" s="159" customFormat="1" ht="22.5" customHeight="1" x14ac:dyDescent="0.15" spans="1:6">
      <c r="A8" s="153">
        <v>2</v>
      </c>
      <c r="B8" s="152">
        <v>301</v>
      </c>
      <c r="C8" s="152" t="s">
        <v>115</v>
      </c>
      <c r="D8" s="47">
        <v>1286.757924</v>
      </c>
      <c r="E8" s="47">
        <v>1284.507924</v>
      </c>
      <c r="F8" s="47">
        <v>2.25</v>
      </c>
    </row>
    <row r="9" ht="22.5" customHeight="1" x14ac:dyDescent="0.15" spans="1:6">
      <c r="A9" s="153">
        <v>3</v>
      </c>
      <c r="B9" s="152">
        <v>30101</v>
      </c>
      <c r="C9" s="152" t="s">
        <v>116</v>
      </c>
      <c r="D9" s="47">
        <v>275.946</v>
      </c>
      <c r="E9" s="47">
        <v>275.946</v>
      </c>
      <c r="F9" s="47">
        <v>0</v>
      </c>
    </row>
    <row r="10" ht="22.5" customHeight="1" x14ac:dyDescent="0.15" spans="1:6">
      <c r="A10" s="153">
        <v>4</v>
      </c>
      <c r="B10" s="152">
        <v>30102</v>
      </c>
      <c r="C10" s="152" t="s">
        <v>117</v>
      </c>
      <c r="D10" s="47">
        <v>110.9292</v>
      </c>
      <c r="E10" s="47">
        <v>110.9292</v>
      </c>
      <c r="F10" s="47">
        <v>0</v>
      </c>
    </row>
    <row r="11" ht="22.5" customHeight="1" x14ac:dyDescent="0.15" spans="1:6">
      <c r="A11" s="153">
        <v>5</v>
      </c>
      <c r="B11" s="152">
        <v>30103</v>
      </c>
      <c r="C11" s="152" t="s">
        <v>118</v>
      </c>
      <c r="D11" s="47">
        <v>24.1254</v>
      </c>
      <c r="E11" s="47">
        <v>21.8754</v>
      </c>
      <c r="F11" s="47">
        <v>2.25</v>
      </c>
    </row>
    <row r="12" ht="22.5" customHeight="1" x14ac:dyDescent="0.15" spans="1:6">
      <c r="A12" s="153">
        <v>6</v>
      </c>
      <c r="B12" s="152">
        <v>30107</v>
      </c>
      <c r="C12" s="152" t="s">
        <v>119</v>
      </c>
      <c r="D12" s="47">
        <v>497.0568</v>
      </c>
      <c r="E12" s="47">
        <v>497.0568</v>
      </c>
      <c r="F12" s="47">
        <v>0</v>
      </c>
    </row>
    <row r="13" ht="22.5" customHeight="1" x14ac:dyDescent="0.15" spans="1:6">
      <c r="A13" s="153">
        <v>7</v>
      </c>
      <c r="B13" s="152">
        <v>30108</v>
      </c>
      <c r="C13" s="152" t="s">
        <v>120</v>
      </c>
      <c r="D13" s="47">
        <v>120.667008</v>
      </c>
      <c r="E13" s="47">
        <v>120.667008</v>
      </c>
      <c r="F13" s="47">
        <v>0</v>
      </c>
    </row>
    <row r="14" ht="22.5" customHeight="1" x14ac:dyDescent="0.15" spans="1:6">
      <c r="A14" s="153">
        <v>8</v>
      </c>
      <c r="B14" s="152">
        <v>30109</v>
      </c>
      <c r="C14" s="152" t="s">
        <v>121</v>
      </c>
      <c r="D14" s="47">
        <v>60.333504</v>
      </c>
      <c r="E14" s="47">
        <v>60.333504</v>
      </c>
      <c r="F14" s="47">
        <v>0</v>
      </c>
    </row>
    <row r="15" ht="22.5" customHeight="1" x14ac:dyDescent="0.15" spans="1:6">
      <c r="A15" s="153">
        <v>9</v>
      </c>
      <c r="B15" s="152">
        <v>30110</v>
      </c>
      <c r="C15" s="152" t="s">
        <v>122</v>
      </c>
      <c r="D15" s="47">
        <v>70.137744</v>
      </c>
      <c r="E15" s="47">
        <v>70.137744</v>
      </c>
      <c r="F15" s="47">
        <v>0</v>
      </c>
    </row>
    <row r="16" ht="22.5" customHeight="1" x14ac:dyDescent="0.15" spans="1:6">
      <c r="A16" s="153">
        <v>10</v>
      </c>
      <c r="B16" s="152">
        <v>30112</v>
      </c>
      <c r="C16" s="152" t="s">
        <v>123</v>
      </c>
      <c r="D16" s="47">
        <v>6.485868</v>
      </c>
      <c r="E16" s="47">
        <v>6.485868</v>
      </c>
      <c r="F16" s="47">
        <v>0</v>
      </c>
    </row>
    <row r="17" ht="22.5" customHeight="1" x14ac:dyDescent="0.15" spans="1:6">
      <c r="A17" s="153">
        <v>11</v>
      </c>
      <c r="B17" s="152">
        <v>30113</v>
      </c>
      <c r="C17" s="152" t="s">
        <v>87</v>
      </c>
      <c r="D17" s="47">
        <v>121.0764</v>
      </c>
      <c r="E17" s="47">
        <v>121.0764</v>
      </c>
      <c r="F17" s="47">
        <v>0</v>
      </c>
    </row>
    <row r="18" ht="22.5" customHeight="1" x14ac:dyDescent="0.15" spans="1:6">
      <c r="A18" s="153">
        <v>12</v>
      </c>
      <c r="B18" s="152">
        <v>302</v>
      </c>
      <c r="C18" s="152" t="s">
        <v>124</v>
      </c>
      <c r="D18" s="47">
        <v>144.71394</v>
      </c>
      <c r="E18" s="47">
        <v>0</v>
      </c>
      <c r="F18" s="47">
        <v>144.71394</v>
      </c>
    </row>
    <row r="19" ht="22.5" customHeight="1" x14ac:dyDescent="0.15" spans="1:6">
      <c r="A19" s="153">
        <v>13</v>
      </c>
      <c r="B19" s="152">
        <v>30201</v>
      </c>
      <c r="C19" s="152" t="s">
        <v>125</v>
      </c>
      <c r="D19" s="47">
        <v>26.2</v>
      </c>
      <c r="E19" s="47">
        <v>0</v>
      </c>
      <c r="F19" s="47">
        <v>26.2</v>
      </c>
    </row>
    <row r="20" ht="22.5" customHeight="1" x14ac:dyDescent="0.15" spans="1:6">
      <c r="A20" s="153">
        <v>14</v>
      </c>
      <c r="B20" s="152">
        <v>30202</v>
      </c>
      <c r="C20" s="152" t="s">
        <v>126</v>
      </c>
      <c r="D20" s="47">
        <v>3</v>
      </c>
      <c r="E20" s="47">
        <v>0</v>
      </c>
      <c r="F20" s="47">
        <v>3</v>
      </c>
    </row>
    <row r="21" ht="22.5" customHeight="1" x14ac:dyDescent="0.15" spans="1:6">
      <c r="A21" s="153">
        <v>15</v>
      </c>
      <c r="B21" s="152">
        <v>30203</v>
      </c>
      <c r="C21" s="152" t="s">
        <v>127</v>
      </c>
      <c r="D21" s="47">
        <v>5.5</v>
      </c>
      <c r="E21" s="47">
        <v>0</v>
      </c>
      <c r="F21" s="47">
        <v>5.5</v>
      </c>
    </row>
    <row r="22" ht="22.5" customHeight="1" x14ac:dyDescent="0.15" spans="1:6">
      <c r="A22" s="153">
        <v>16</v>
      </c>
      <c r="B22" s="152">
        <v>30207</v>
      </c>
      <c r="C22" s="152" t="s">
        <v>128</v>
      </c>
      <c r="D22" s="47">
        <v>1.7</v>
      </c>
      <c r="E22" s="47">
        <v>0</v>
      </c>
      <c r="F22" s="47">
        <v>1.7</v>
      </c>
    </row>
    <row r="23" ht="21.749668" customHeight="1" x14ac:dyDescent="0.15" spans="1:6">
      <c r="A23" s="153">
        <v>17</v>
      </c>
      <c r="B23" s="152">
        <v>30211</v>
      </c>
      <c r="C23" s="152" t="s">
        <v>129</v>
      </c>
      <c r="D23" s="47">
        <v>3</v>
      </c>
      <c r="E23" s="47">
        <v>0</v>
      </c>
      <c r="F23" s="47">
        <v>3</v>
      </c>
    </row>
    <row r="24" ht="21.749668" customHeight="1" x14ac:dyDescent="0.15" spans="1:6">
      <c r="A24" s="153">
        <v>18</v>
      </c>
      <c r="B24" s="152">
        <v>30217</v>
      </c>
      <c r="C24" s="152" t="s">
        <v>130</v>
      </c>
      <c r="D24" s="47">
        <v>0.6</v>
      </c>
      <c r="E24" s="47">
        <v>0</v>
      </c>
      <c r="F24" s="47">
        <v>0.6</v>
      </c>
    </row>
    <row r="25" ht="21.749668" customHeight="1" x14ac:dyDescent="0.15" spans="1:6">
      <c r="A25" s="153">
        <v>19</v>
      </c>
      <c r="B25" s="152">
        <v>30228</v>
      </c>
      <c r="C25" s="152" t="s">
        <v>131</v>
      </c>
      <c r="D25" s="47">
        <v>10.75794</v>
      </c>
      <c r="E25" s="47">
        <v>0</v>
      </c>
      <c r="F25" s="47">
        <v>10.75794</v>
      </c>
    </row>
    <row r="26" ht="21.749668" customHeight="1" x14ac:dyDescent="0.15" spans="1:6">
      <c r="A26" s="153">
        <v>20</v>
      </c>
      <c r="B26" s="152">
        <v>30231</v>
      </c>
      <c r="C26" s="152" t="s">
        <v>132</v>
      </c>
      <c r="D26" s="47">
        <v>77.5</v>
      </c>
      <c r="E26" s="47">
        <v>0</v>
      </c>
      <c r="F26" s="47">
        <v>77.5</v>
      </c>
    </row>
    <row r="27" ht="21.749668" customHeight="1" x14ac:dyDescent="0.15" spans="1:6">
      <c r="A27" s="153">
        <v>21</v>
      </c>
      <c r="B27" s="152">
        <v>30239</v>
      </c>
      <c r="C27" s="152" t="s">
        <v>133</v>
      </c>
      <c r="D27" s="47">
        <v>9.456</v>
      </c>
      <c r="E27" s="47">
        <v>0</v>
      </c>
      <c r="F27" s="47">
        <v>9.456</v>
      </c>
    </row>
    <row r="28" ht="21.749668" customHeight="1" x14ac:dyDescent="0.15" spans="1:6">
      <c r="A28" s="153">
        <v>22</v>
      </c>
      <c r="B28" s="152">
        <v>30299</v>
      </c>
      <c r="C28" s="152" t="s">
        <v>134</v>
      </c>
      <c r="D28" s="47">
        <v>7</v>
      </c>
      <c r="E28" s="47">
        <v>0</v>
      </c>
      <c r="F28" s="47">
        <v>7</v>
      </c>
    </row>
    <row r="29" ht="21.749668" customHeight="1" x14ac:dyDescent="0.15" spans="1:6">
      <c r="A29" s="153">
        <v>23</v>
      </c>
      <c r="B29" s="152">
        <v>303</v>
      </c>
      <c r="C29" s="152" t="s">
        <v>135</v>
      </c>
      <c r="D29" s="47">
        <v>5.413808</v>
      </c>
      <c r="E29" s="47">
        <v>4.613808</v>
      </c>
      <c r="F29" s="47">
        <v>0.8</v>
      </c>
    </row>
    <row r="30" ht="21.749668" customHeight="1" x14ac:dyDescent="0.15" spans="1:6">
      <c r="A30" s="153">
        <v>24</v>
      </c>
      <c r="B30" s="152">
        <v>30307</v>
      </c>
      <c r="C30" s="152" t="s">
        <v>136</v>
      </c>
      <c r="D30" s="47">
        <v>4.613808</v>
      </c>
      <c r="E30" s="47">
        <v>4.613808</v>
      </c>
      <c r="F30" s="47">
        <v>0</v>
      </c>
    </row>
    <row r="31" ht="21.749668" customHeight="1" x14ac:dyDescent="0.15" spans="1:6">
      <c r="A31" s="153">
        <v>25</v>
      </c>
      <c r="B31" s="152">
        <v>30399</v>
      </c>
      <c r="C31" s="152" t="s">
        <v>137</v>
      </c>
      <c r="D31" s="47">
        <v>0.8</v>
      </c>
      <c r="E31" s="47">
        <v>0</v>
      </c>
      <c r="F31" s="47">
        <v>0.8</v>
      </c>
    </row>
    <row r="32" ht="21.749668" customHeight="1" x14ac:dyDescent="0.15" spans="1:6">
      <c r="A32" s="153">
        <v>26</v>
      </c>
      <c r="B32" s="152">
        <v>310</v>
      </c>
      <c r="C32" s="152" t="s">
        <v>138</v>
      </c>
      <c r="D32" s="47">
        <v>2.45</v>
      </c>
      <c r="E32" s="47">
        <v>0</v>
      </c>
      <c r="F32" s="47">
        <v>2.45</v>
      </c>
    </row>
    <row r="33" ht="21.749668" customHeight="1" x14ac:dyDescent="0.15" spans="1:6">
      <c r="A33" s="153">
        <v>27</v>
      </c>
      <c r="B33" s="152">
        <v>31002</v>
      </c>
      <c r="C33" s="152" t="s">
        <v>139</v>
      </c>
      <c r="D33" s="47">
        <v>2.45</v>
      </c>
      <c r="E33" s="47">
        <v>0</v>
      </c>
      <c r="F33" s="47">
        <v>2.45</v>
      </c>
    </row>
  </sheetData>
  <mergeCells count="5">
    <mergeCell ref="A2:F2"/>
    <mergeCell ref="A3:D3"/>
    <mergeCell ref="A4:A5"/>
    <mergeCell ref="B4:C4"/>
    <mergeCell ref="D4:F4"/>
  </mergeCells>
  <phoneticPr fontId="0" type="noConversion"/>
  <pageMargins left="0.7006068867961253" right="0.7006068867961253" top="0.7519893289551022" bottom="0.7519893289551022" header="0.29926813962891347" footer="0.29926813962891347"/>
  <pageSetup paperSize="9" scale="90"/>
  <extLst>
    <ext uri="{2D9387EB-5337-4D45-933B-B4D357D02E09}">
      <gutter val="0.0" pos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J21"/>
  <sheetViews>
    <sheetView zoomScale="85" zoomScaleNormal="85" topLeftCell="A1" workbookViewId="0">
      <pane ySplit="1" topLeftCell="A2" activePane="bottomLeft" state="frozen"/>
      <selection activeCell="A18" activeCellId="0" sqref="A18:XFD21"/>
      <selection pane="bottomLeft" activeCell="A18" activeCellId="0" sqref="A18:XFD21"/>
    </sheetView>
  </sheetViews>
  <sheetFormatPr defaultRowHeight="15.0" customHeight="1" defaultColWidth="9.000137329101562" x14ac:dyDescent="0.15"/>
  <cols>
    <col min="1" max="1" width="8.0" customWidth="1" style="53"/>
    <col min="2" max="2" width="13.125" customWidth="1" style="53"/>
    <col min="3" max="3" width="30.125" customWidth="1" style="53"/>
    <col min="4" max="4" width="11.75" customWidth="1" style="53"/>
    <col min="5" max="7" width="13.25" customWidth="1" style="53"/>
    <col min="8" max="8" width="11.75" customWidth="1" style="53"/>
    <col min="9" max="9" width="17.25" customWidth="1" style="53"/>
    <col min="10" max="10" width="14.5" customWidth="1" style="53"/>
  </cols>
  <sheetData>
    <row r="1" ht="15.0" customHeight="1" x14ac:dyDescent="0.15" spans="1:10">
      <c r="A1" s="168"/>
      <c r="J1" s="53" t="s">
        <v>88</v>
      </c>
    </row>
    <row r="2" s="53" customFormat="1" ht="45.0" customHeight="1" x14ac:dyDescent="0.15" spans="1:10">
      <c r="A2" s="209" t="s">
        <v>89</v>
      </c>
      <c r="B2" s="209"/>
      <c r="C2" s="209"/>
      <c r="D2" s="209"/>
      <c r="E2" s="209"/>
      <c r="F2" s="209"/>
      <c r="G2" s="209"/>
      <c r="H2" s="209"/>
      <c r="I2" s="209"/>
      <c r="J2" s="209"/>
    </row>
    <row r="3" s="53" customFormat="1" ht="22.5" customHeight="1" x14ac:dyDescent="0.15" spans="1:10">
      <c r="A3" s="211" t="s">
        <v>4</v>
      </c>
      <c r="B3" s="210"/>
      <c r="C3" s="210"/>
      <c r="D3" s="210"/>
      <c r="E3" s="210"/>
      <c r="F3" s="210"/>
      <c r="G3" s="213" t="s">
        <v>5</v>
      </c>
      <c r="H3" s="213"/>
      <c r="I3" s="213" t="s">
        <v>6</v>
      </c>
      <c r="J3" s="214"/>
    </row>
    <row r="4" s="53" customFormat="1" ht="22.5" customHeight="1" x14ac:dyDescent="0.15" spans="1:10">
      <c r="A4" s="212" t="s">
        <v>7</v>
      </c>
      <c r="B4" s="212" t="s">
        <v>90</v>
      </c>
      <c r="C4" s="212"/>
      <c r="D4" s="212" t="s">
        <v>53</v>
      </c>
      <c r="E4" s="212" t="s">
        <v>91</v>
      </c>
      <c r="F4" s="212" t="s">
        <v>92</v>
      </c>
      <c r="G4" s="212" t="s">
        <v>93</v>
      </c>
      <c r="H4" s="212" t="s">
        <v>94</v>
      </c>
      <c r="I4" s="212" t="s">
        <v>95</v>
      </c>
      <c r="J4" s="212" t="s">
        <v>55</v>
      </c>
    </row>
    <row r="5" s="53" customFormat="1" ht="22.5" customHeight="1" x14ac:dyDescent="0.15" spans="1:10">
      <c r="A5" s="212"/>
      <c r="B5" s="38" t="s">
        <v>64</v>
      </c>
      <c r="C5" s="38" t="s">
        <v>65</v>
      </c>
      <c r="D5" s="212"/>
      <c r="E5" s="212"/>
      <c r="F5" s="212"/>
      <c r="G5" s="212"/>
      <c r="H5" s="212"/>
      <c r="I5" s="212"/>
      <c r="J5" s="212"/>
    </row>
    <row r="6" s="53" customFormat="1" ht="22.5" customHeight="1" x14ac:dyDescent="0.15" spans="1:10">
      <c r="A6" s="38" t="s">
        <v>12</v>
      </c>
      <c r="B6" s="38">
        <v>1</v>
      </c>
      <c r="C6" s="38">
        <v>2</v>
      </c>
      <c r="D6" s="38">
        <v>3</v>
      </c>
      <c r="E6" s="38">
        <v>4</v>
      </c>
      <c r="F6" s="38">
        <v>5</v>
      </c>
      <c r="G6" s="38">
        <v>6</v>
      </c>
      <c r="H6" s="38">
        <v>7</v>
      </c>
      <c r="I6" s="38">
        <v>8</v>
      </c>
      <c r="J6" s="38">
        <v>9</v>
      </c>
    </row>
    <row r="7" s="159" customFormat="1" ht="22.5" customHeight="1" x14ac:dyDescent="0.15" spans="1:10">
      <c r="A7" s="153">
        <v>0</v>
      </c>
      <c r="B7" s="152"/>
      <c r="C7" s="152" t="s">
        <v>61</v>
      </c>
      <c r="D7" s="47">
        <v>15231.009672</v>
      </c>
      <c r="E7" s="47">
        <v>1439.3356720000002</v>
      </c>
      <c r="F7" s="47">
        <v>13791.674</v>
      </c>
      <c r="G7" s="47">
        <v>0</v>
      </c>
      <c r="H7" s="47">
        <v>0</v>
      </c>
      <c r="I7" s="47">
        <v>0</v>
      </c>
      <c r="J7" s="47">
        <v>0</v>
      </c>
    </row>
    <row r="8" s="159" customFormat="1" ht="22.5" customHeight="1" x14ac:dyDescent="0.15" spans="1:10">
      <c r="A8" s="153">
        <v>1</v>
      </c>
      <c r="B8" s="152">
        <v>201</v>
      </c>
      <c r="C8" s="152" t="s">
        <v>74</v>
      </c>
      <c r="D8" s="47">
        <v>1775.28876</v>
      </c>
      <c r="E8" s="47">
        <v>1137.25876</v>
      </c>
      <c r="F8" s="47">
        <v>638.03</v>
      </c>
      <c r="G8" s="47">
        <v>0</v>
      </c>
      <c r="H8" s="47">
        <v>0</v>
      </c>
      <c r="I8" s="47">
        <v>0</v>
      </c>
      <c r="J8" s="47">
        <v>0</v>
      </c>
    </row>
    <row r="9" ht="22.5" customHeight="1" x14ac:dyDescent="0.15" spans="1:10">
      <c r="A9" s="153">
        <v>2</v>
      </c>
      <c r="B9" s="152">
        <v>20103</v>
      </c>
      <c r="C9" s="152" t="s">
        <v>75</v>
      </c>
      <c r="D9" s="47">
        <v>1775.28876</v>
      </c>
      <c r="E9" s="47">
        <v>1137.25876</v>
      </c>
      <c r="F9" s="47">
        <v>638.03</v>
      </c>
      <c r="G9" s="47">
        <v>0</v>
      </c>
      <c r="H9" s="47">
        <v>0</v>
      </c>
      <c r="I9" s="47">
        <v>0</v>
      </c>
      <c r="J9" s="47">
        <v>0</v>
      </c>
    </row>
    <row r="10" ht="22.5" customHeight="1" x14ac:dyDescent="0.15" spans="1:10">
      <c r="A10" s="153">
        <v>3</v>
      </c>
      <c r="B10" s="152">
        <v>2010303</v>
      </c>
      <c r="C10" s="152" t="s">
        <v>76</v>
      </c>
      <c r="D10" s="47">
        <v>638.03</v>
      </c>
      <c r="E10" s="47">
        <v>0</v>
      </c>
      <c r="F10" s="47">
        <v>638.03</v>
      </c>
      <c r="G10" s="47">
        <v>0</v>
      </c>
      <c r="H10" s="47">
        <v>0</v>
      </c>
      <c r="I10" s="47">
        <v>0</v>
      </c>
      <c r="J10" s="47">
        <v>0</v>
      </c>
    </row>
    <row r="11" ht="22.5" customHeight="1" x14ac:dyDescent="0.15" spans="1:10">
      <c r="A11" s="153">
        <v>4</v>
      </c>
      <c r="B11" s="152">
        <v>2010350</v>
      </c>
      <c r="C11" s="152" t="s">
        <v>77</v>
      </c>
      <c r="D11" s="47">
        <v>1137.25876</v>
      </c>
      <c r="E11" s="47">
        <v>1137.25876</v>
      </c>
      <c r="F11" s="47">
        <v>0</v>
      </c>
      <c r="G11" s="47">
        <v>0</v>
      </c>
      <c r="H11" s="47">
        <v>0</v>
      </c>
      <c r="I11" s="47">
        <v>0</v>
      </c>
      <c r="J11" s="47">
        <v>0</v>
      </c>
    </row>
    <row r="12" ht="22.5" customHeight="1" x14ac:dyDescent="0.15" spans="1:10">
      <c r="A12" s="153">
        <v>5</v>
      </c>
      <c r="B12" s="152">
        <v>208</v>
      </c>
      <c r="C12" s="152" t="s">
        <v>78</v>
      </c>
      <c r="D12" s="47">
        <v>181.000512</v>
      </c>
      <c r="E12" s="47">
        <v>181.000512</v>
      </c>
      <c r="F12" s="47">
        <v>0</v>
      </c>
      <c r="G12" s="47">
        <v>0</v>
      </c>
      <c r="H12" s="47">
        <v>0</v>
      </c>
      <c r="I12" s="47">
        <v>0</v>
      </c>
      <c r="J12" s="47">
        <v>0</v>
      </c>
    </row>
    <row r="13" ht="22.5" customHeight="1" x14ac:dyDescent="0.15" spans="1:10">
      <c r="A13" s="153">
        <v>6</v>
      </c>
      <c r="B13" s="152">
        <v>20805</v>
      </c>
      <c r="C13" s="152" t="s">
        <v>79</v>
      </c>
      <c r="D13" s="47">
        <v>181.000512</v>
      </c>
      <c r="E13" s="47">
        <v>181.000512</v>
      </c>
      <c r="F13" s="47">
        <v>0</v>
      </c>
      <c r="G13" s="47">
        <v>0</v>
      </c>
      <c r="H13" s="47">
        <v>0</v>
      </c>
      <c r="I13" s="47">
        <v>0</v>
      </c>
      <c r="J13" s="47">
        <v>0</v>
      </c>
    </row>
    <row r="14" ht="22.5" customHeight="1" x14ac:dyDescent="0.15" spans="1:10">
      <c r="A14" s="153">
        <v>7</v>
      </c>
      <c r="B14" s="152">
        <v>2080505</v>
      </c>
      <c r="C14" s="152" t="s">
        <v>80</v>
      </c>
      <c r="D14" s="47">
        <v>120.667008</v>
      </c>
      <c r="E14" s="47">
        <v>120.667008</v>
      </c>
      <c r="F14" s="47">
        <v>0</v>
      </c>
      <c r="G14" s="47">
        <v>0</v>
      </c>
      <c r="H14" s="47">
        <v>0</v>
      </c>
      <c r="I14" s="47">
        <v>0</v>
      </c>
      <c r="J14" s="47">
        <v>0</v>
      </c>
    </row>
    <row r="15" ht="22.5" customHeight="1" x14ac:dyDescent="0.15" spans="1:10">
      <c r="A15" s="153">
        <v>8</v>
      </c>
      <c r="B15" s="152">
        <v>2080506</v>
      </c>
      <c r="C15" s="152" t="s">
        <v>81</v>
      </c>
      <c r="D15" s="47">
        <v>60.333504</v>
      </c>
      <c r="E15" s="47">
        <v>60.333504</v>
      </c>
      <c r="F15" s="47">
        <v>0</v>
      </c>
      <c r="G15" s="47">
        <v>0</v>
      </c>
      <c r="H15" s="47">
        <v>0</v>
      </c>
      <c r="I15" s="47">
        <v>0</v>
      </c>
      <c r="J15" s="47">
        <v>0</v>
      </c>
    </row>
    <row r="16" ht="22.5" customHeight="1" x14ac:dyDescent="0.15" spans="1:10">
      <c r="A16" s="153">
        <v>9</v>
      </c>
      <c r="B16" s="152">
        <v>212</v>
      </c>
      <c r="C16" s="152" t="s">
        <v>82</v>
      </c>
      <c r="D16" s="47">
        <v>13153.644</v>
      </c>
      <c r="E16" s="47">
        <v>0</v>
      </c>
      <c r="F16" s="47">
        <v>13153.644</v>
      </c>
      <c r="G16" s="47">
        <v>0</v>
      </c>
      <c r="H16" s="47">
        <v>0</v>
      </c>
      <c r="I16" s="47">
        <v>0</v>
      </c>
      <c r="J16" s="47">
        <v>0</v>
      </c>
    </row>
    <row r="17" ht="22.5" customHeight="1" x14ac:dyDescent="0.15" spans="1:10">
      <c r="A17" s="153">
        <v>10</v>
      </c>
      <c r="B17" s="152">
        <v>21208</v>
      </c>
      <c r="C17" s="152" t="s">
        <v>83</v>
      </c>
      <c r="D17" s="47">
        <v>13153.644</v>
      </c>
      <c r="E17" s="47">
        <v>0</v>
      </c>
      <c r="F17" s="47">
        <v>13153.644</v>
      </c>
      <c r="G17" s="47">
        <v>0</v>
      </c>
      <c r="H17" s="47">
        <v>0</v>
      </c>
      <c r="I17" s="47">
        <v>0</v>
      </c>
      <c r="J17" s="47">
        <v>0</v>
      </c>
    </row>
    <row r="18" ht="21.749668" customHeight="1" x14ac:dyDescent="0.15" spans="1:10">
      <c r="A18" s="153">
        <v>11</v>
      </c>
      <c r="B18" s="152">
        <v>2120803</v>
      </c>
      <c r="C18" s="152" t="s">
        <v>84</v>
      </c>
      <c r="D18" s="47">
        <v>13153.644</v>
      </c>
      <c r="E18" s="47">
        <v>0</v>
      </c>
      <c r="F18" s="47">
        <v>13153.644</v>
      </c>
      <c r="G18" s="47">
        <v>0</v>
      </c>
      <c r="H18" s="47">
        <v>0</v>
      </c>
      <c r="I18" s="47">
        <v>0</v>
      </c>
      <c r="J18" s="47">
        <v>0</v>
      </c>
    </row>
    <row r="19" ht="21.749668" customHeight="1" x14ac:dyDescent="0.15" spans="1:10">
      <c r="A19" s="153">
        <v>12</v>
      </c>
      <c r="B19" s="152">
        <v>221</v>
      </c>
      <c r="C19" s="152" t="s">
        <v>85</v>
      </c>
      <c r="D19" s="47">
        <v>121.0764</v>
      </c>
      <c r="E19" s="47">
        <v>121.0764</v>
      </c>
      <c r="F19" s="47">
        <v>0</v>
      </c>
      <c r="G19" s="47">
        <v>0</v>
      </c>
      <c r="H19" s="47">
        <v>0</v>
      </c>
      <c r="I19" s="47">
        <v>0</v>
      </c>
      <c r="J19" s="47">
        <v>0</v>
      </c>
    </row>
    <row r="20" ht="21.749668" customHeight="1" x14ac:dyDescent="0.15" spans="1:10">
      <c r="A20" s="153">
        <v>13</v>
      </c>
      <c r="B20" s="152">
        <v>22102</v>
      </c>
      <c r="C20" s="152" t="s">
        <v>86</v>
      </c>
      <c r="D20" s="47">
        <v>121.0764</v>
      </c>
      <c r="E20" s="47">
        <v>121.0764</v>
      </c>
      <c r="F20" s="47">
        <v>0</v>
      </c>
      <c r="G20" s="47">
        <v>0</v>
      </c>
      <c r="H20" s="47">
        <v>0</v>
      </c>
      <c r="I20" s="47">
        <v>0</v>
      </c>
      <c r="J20" s="47">
        <v>0</v>
      </c>
    </row>
    <row r="21" ht="21.749668" customHeight="1" x14ac:dyDescent="0.15" spans="1:10">
      <c r="A21" s="153">
        <v>14</v>
      </c>
      <c r="B21" s="152">
        <v>2210201</v>
      </c>
      <c r="C21" s="152" t="s">
        <v>87</v>
      </c>
      <c r="D21" s="47">
        <v>121.0764</v>
      </c>
      <c r="E21" s="47">
        <v>121.0764</v>
      </c>
      <c r="F21" s="47">
        <v>0</v>
      </c>
      <c r="G21" s="47">
        <v>0</v>
      </c>
      <c r="H21" s="47">
        <v>0</v>
      </c>
      <c r="I21" s="47">
        <v>0</v>
      </c>
      <c r="J21" s="47">
        <v>0</v>
      </c>
    </row>
  </sheetData>
  <mergeCells count="13">
    <mergeCell ref="A2:J2"/>
    <mergeCell ref="A4:A5"/>
    <mergeCell ref="B4:C4"/>
    <mergeCell ref="D4:D5"/>
    <mergeCell ref="E4:E5"/>
    <mergeCell ref="F4:F5"/>
    <mergeCell ref="G4:G5"/>
    <mergeCell ref="H4:H5"/>
    <mergeCell ref="I4:I5"/>
    <mergeCell ref="J4:J5"/>
    <mergeCell ref="A3:F3"/>
    <mergeCell ref="G3:H3"/>
    <mergeCell ref="I3:J3"/>
  </mergeCells>
  <phoneticPr fontId="0" type="noConversion"/>
  <pageMargins left="0.7006068867961253" right="0.7006068867961253" top="0.7519893289551022" bottom="0.7519893289551022" header="0.29926813962891347" footer="0.29926813962891347"/>
  <pageSetup paperSize="9" scale="84" orientation="landscape"/>
  <extLst>
    <ext uri="{2D9387EB-5337-4D45-933B-B4D357D02E09}">
      <gutter val="0.0" pos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E44"/>
  <sheetViews>
    <sheetView zoomScale="70" zoomScaleNormal="70" topLeftCell="A1" workbookViewId="0">
      <pane ySplit="1" topLeftCell="A2" activePane="bottomLeft" state="frozen"/>
      <selection activeCell="A3" activeCellId="0" sqref="A3:E39"/>
      <selection pane="bottomLeft" activeCell="A3" activeCellId="0" sqref="A3:E39"/>
    </sheetView>
  </sheetViews>
  <sheetFormatPr defaultRowHeight="15.0" customHeight="1" defaultColWidth="9.000137329101562" x14ac:dyDescent="0.15"/>
  <cols>
    <col min="1" max="1" width="8.0" customWidth="1" style="169"/>
    <col min="2" max="2" width="26.375" customWidth="1" style="169"/>
    <col min="3" max="3" width="14.125" customWidth="1" style="169"/>
    <col min="4" max="4" width="28.25" customWidth="1" style="169"/>
    <col min="5" max="5" width="15.25" customWidth="1" style="169"/>
  </cols>
  <sheetData>
    <row r="1" ht="15.0" customHeight="1" x14ac:dyDescent="0.15" spans="1:5">
      <c r="A1" s="168"/>
      <c r="E1" s="171" t="s">
        <v>2</v>
      </c>
    </row>
    <row r="2" s="170" customFormat="1" ht="45.0" customHeight="1" x14ac:dyDescent="0.15" spans="1:5">
      <c r="A2" s="209" t="s">
        <v>3</v>
      </c>
      <c r="B2" s="209"/>
      <c r="C2" s="209"/>
      <c r="D2" s="209"/>
      <c r="E2" s="209"/>
    </row>
    <row r="3" s="53" customFormat="1" ht="22.5" customHeight="1" x14ac:dyDescent="0.15" spans="1:5">
      <c r="A3" s="211" t="s">
        <v>4</v>
      </c>
      <c r="B3" s="210"/>
      <c r="C3" s="210"/>
      <c r="D3" s="155" t="s">
        <v>5</v>
      </c>
      <c r="E3" s="154" t="s">
        <v>6</v>
      </c>
    </row>
    <row r="4" s="53" customFormat="1" ht="22.5" customHeight="1" x14ac:dyDescent="0.15" spans="1:5">
      <c r="A4" s="212" t="s">
        <v>7</v>
      </c>
      <c r="B4" s="212" t="s">
        <v>8</v>
      </c>
      <c r="C4" s="212"/>
      <c r="D4" s="212" t="s">
        <v>9</v>
      </c>
      <c r="E4" s="212"/>
    </row>
    <row r="5" s="53" customFormat="1" ht="22.5" customHeight="1" x14ac:dyDescent="0.15" spans="1:5">
      <c r="A5" s="212"/>
      <c r="B5" s="38" t="s">
        <v>10</v>
      </c>
      <c r="C5" s="38" t="s">
        <v>11</v>
      </c>
      <c r="D5" s="38" t="s">
        <v>10</v>
      </c>
      <c r="E5" s="38" t="s">
        <v>11</v>
      </c>
    </row>
    <row r="6" s="53" customFormat="1" ht="22.5" customHeight="1" x14ac:dyDescent="0.15" spans="1:5">
      <c r="A6" s="38" t="s">
        <v>12</v>
      </c>
      <c r="B6" s="38">
        <v>1</v>
      </c>
      <c r="C6" s="38">
        <v>2</v>
      </c>
      <c r="D6" s="38">
        <v>3</v>
      </c>
      <c r="E6" s="38">
        <v>4</v>
      </c>
    </row>
    <row r="7" s="159" customFormat="1" ht="22.5" customHeight="1" x14ac:dyDescent="0.15" spans="1:5">
      <c r="A7" s="153">
        <v>1</v>
      </c>
      <c r="B7" s="152" t="s">
        <v>13</v>
      </c>
      <c r="C7" s="47">
        <v>2077.365672</v>
      </c>
      <c r="D7" s="152" t="s">
        <v>14</v>
      </c>
      <c r="E7" s="47">
        <v>1775.2887600000001</v>
      </c>
    </row>
    <row r="8" s="159" customFormat="1" ht="22.5" customHeight="1" x14ac:dyDescent="0.15" spans="1:5">
      <c r="A8" s="153">
        <v>2</v>
      </c>
      <c r="B8" s="152" t="s">
        <v>15</v>
      </c>
      <c r="C8" s="47">
        <v>13153.644</v>
      </c>
      <c r="D8" s="152" t="s">
        <v>16</v>
      </c>
      <c r="E8" s="47">
        <v>0</v>
      </c>
    </row>
    <row r="9" s="159" customFormat="1" ht="22.5" customHeight="1" x14ac:dyDescent="0.15" spans="1:5">
      <c r="A9" s="153">
        <v>3</v>
      </c>
      <c r="B9" s="152" t="s">
        <v>17</v>
      </c>
      <c r="C9" s="47">
        <v>0</v>
      </c>
      <c r="D9" s="152" t="s">
        <v>18</v>
      </c>
      <c r="E9" s="47">
        <v>0</v>
      </c>
    </row>
    <row r="10" s="159" customFormat="1" ht="22.5" customHeight="1" x14ac:dyDescent="0.15" spans="1:5">
      <c r="A10" s="153">
        <v>4</v>
      </c>
      <c r="B10" s="152" t="s">
        <v>19</v>
      </c>
      <c r="C10" s="47">
        <v>0</v>
      </c>
      <c r="D10" s="152" t="s">
        <v>20</v>
      </c>
      <c r="E10" s="47">
        <v>0</v>
      </c>
    </row>
    <row r="11" s="159" customFormat="1" ht="22.5" customHeight="1" x14ac:dyDescent="0.15" spans="1:5">
      <c r="A11" s="153">
        <v>5</v>
      </c>
      <c r="B11" s="152" t="s">
        <v>21</v>
      </c>
      <c r="C11" s="47">
        <v>0</v>
      </c>
      <c r="D11" s="152" t="s">
        <v>22</v>
      </c>
      <c r="E11" s="47">
        <v>0</v>
      </c>
    </row>
    <row r="12" s="159" customFormat="1" ht="22.5" customHeight="1" x14ac:dyDescent="0.15" spans="1:5">
      <c r="A12" s="153">
        <v>6</v>
      </c>
      <c r="B12" s="152" t="s">
        <v>23</v>
      </c>
      <c r="C12" s="47">
        <v>0</v>
      </c>
      <c r="D12" s="152" t="s">
        <v>24</v>
      </c>
      <c r="E12" s="47">
        <v>0</v>
      </c>
    </row>
    <row r="13" s="159" customFormat="1" ht="22.5" customHeight="1" x14ac:dyDescent="0.15" spans="1:5">
      <c r="A13" s="153">
        <v>7</v>
      </c>
      <c r="B13" s="152" t="s">
        <v>25</v>
      </c>
      <c r="C13" s="47">
        <v>0</v>
      </c>
      <c r="D13" s="152" t="s">
        <v>26</v>
      </c>
      <c r="E13" s="47">
        <v>0</v>
      </c>
    </row>
    <row r="14" s="159" customFormat="1" ht="22.5" customHeight="1" x14ac:dyDescent="0.15" spans="1:5">
      <c r="A14" s="153">
        <v>8</v>
      </c>
      <c r="B14" s="152" t="s">
        <v>27</v>
      </c>
      <c r="C14" s="47">
        <v>0</v>
      </c>
      <c r="D14" s="152" t="s">
        <v>28</v>
      </c>
      <c r="E14" s="47">
        <v>181.00051200000001</v>
      </c>
    </row>
    <row r="15" s="159" customFormat="1" ht="22.5" customHeight="1" x14ac:dyDescent="0.15" spans="1:5">
      <c r="A15" s="153">
        <v>9</v>
      </c>
      <c r="B15" s="152" t="s">
        <v>29</v>
      </c>
      <c r="C15" s="47">
        <v>0</v>
      </c>
      <c r="D15" s="152" t="s">
        <v>30</v>
      </c>
      <c r="E15" s="47">
        <v>0</v>
      </c>
    </row>
    <row r="16" s="159" customFormat="1" ht="22.5" customHeight="1" x14ac:dyDescent="0.15" spans="1:5">
      <c r="A16" s="153">
        <v>10</v>
      </c>
      <c r="B16" s="152"/>
      <c r="C16" s="47"/>
      <c r="D16" s="152" t="s">
        <v>31</v>
      </c>
      <c r="E16" s="47">
        <v>0</v>
      </c>
    </row>
    <row r="17" s="159" customFormat="1" ht="22.5" customHeight="1" x14ac:dyDescent="0.15" spans="1:5">
      <c r="A17" s="153">
        <v>11</v>
      </c>
      <c r="B17" s="152"/>
      <c r="C17" s="47"/>
      <c r="D17" s="152" t="s">
        <v>32</v>
      </c>
      <c r="E17" s="47">
        <v>0</v>
      </c>
    </row>
    <row r="18" s="159" customFormat="1" ht="22.5" customHeight="1" x14ac:dyDescent="0.15" spans="1:5">
      <c r="A18" s="153">
        <v>12</v>
      </c>
      <c r="B18" s="152"/>
      <c r="C18" s="47"/>
      <c r="D18" s="152" t="s">
        <v>33</v>
      </c>
      <c r="E18" s="47">
        <v>13153.644</v>
      </c>
    </row>
    <row r="19" s="159" customFormat="1" ht="22.5" customHeight="1" x14ac:dyDescent="0.15" spans="1:5">
      <c r="A19" s="153">
        <v>13</v>
      </c>
      <c r="B19" s="152"/>
      <c r="C19" s="47"/>
      <c r="D19" s="152" t="s">
        <v>34</v>
      </c>
      <c r="E19" s="47">
        <v>0</v>
      </c>
    </row>
    <row r="20" s="159" customFormat="1" ht="22.5" customHeight="1" x14ac:dyDescent="0.15" spans="1:5">
      <c r="A20" s="153">
        <v>14</v>
      </c>
      <c r="B20" s="152"/>
      <c r="C20" s="47"/>
      <c r="D20" s="152" t="s">
        <v>35</v>
      </c>
      <c r="E20" s="47">
        <v>0</v>
      </c>
    </row>
    <row r="21" s="159" customFormat="1" ht="22.5" customHeight="1" x14ac:dyDescent="0.15" spans="1:5">
      <c r="A21" s="153">
        <v>15</v>
      </c>
      <c r="B21" s="152"/>
      <c r="C21" s="47"/>
      <c r="D21" s="152" t="s">
        <v>36</v>
      </c>
      <c r="E21" s="47">
        <v>0</v>
      </c>
    </row>
    <row r="22" s="159" customFormat="1" ht="22.5" customHeight="1" x14ac:dyDescent="0.15" spans="1:5">
      <c r="A22" s="153">
        <v>16</v>
      </c>
      <c r="B22" s="152"/>
      <c r="C22" s="47"/>
      <c r="D22" s="152" t="s">
        <v>37</v>
      </c>
      <c r="E22" s="47">
        <v>0</v>
      </c>
    </row>
    <row r="23" s="159" customFormat="1" ht="22.5" customHeight="1" x14ac:dyDescent="0.15" spans="1:5">
      <c r="A23" s="153">
        <v>17</v>
      </c>
      <c r="B23" s="152"/>
      <c r="C23" s="47"/>
      <c r="D23" s="152" t="s">
        <v>38</v>
      </c>
      <c r="E23" s="47">
        <v>0</v>
      </c>
    </row>
    <row r="24" s="159" customFormat="1" ht="22.5" customHeight="1" x14ac:dyDescent="0.15" spans="1:5">
      <c r="A24" s="153">
        <v>18</v>
      </c>
      <c r="B24" s="152"/>
      <c r="C24" s="47"/>
      <c r="D24" s="152" t="s">
        <v>39</v>
      </c>
      <c r="E24" s="47">
        <v>0</v>
      </c>
    </row>
    <row r="25" s="159" customFormat="1" ht="22.5" customHeight="1" x14ac:dyDescent="0.15" spans="1:5">
      <c r="A25" s="153">
        <v>19</v>
      </c>
      <c r="B25" s="152"/>
      <c r="C25" s="47"/>
      <c r="D25" s="152" t="s">
        <v>40</v>
      </c>
      <c r="E25" s="47">
        <v>0</v>
      </c>
    </row>
    <row r="26" s="159" customFormat="1" ht="22.5" customHeight="1" x14ac:dyDescent="0.15" spans="1:5">
      <c r="A26" s="153">
        <v>20</v>
      </c>
      <c r="B26" s="152"/>
      <c r="C26" s="47"/>
      <c r="D26" s="152" t="s">
        <v>41</v>
      </c>
      <c r="E26" s="47">
        <v>121.0764</v>
      </c>
    </row>
    <row r="27" s="159" customFormat="1" ht="22.5" customHeight="1" x14ac:dyDescent="0.15" spans="1:5">
      <c r="A27" s="153">
        <v>21</v>
      </c>
      <c r="B27" s="152"/>
      <c r="C27" s="47"/>
      <c r="D27" s="152" t="s">
        <v>42</v>
      </c>
      <c r="E27" s="47">
        <v>0</v>
      </c>
    </row>
    <row r="28" s="159" customFormat="1" ht="22.5" customHeight="1" x14ac:dyDescent="0.15" spans="1:5">
      <c r="A28" s="153">
        <v>22</v>
      </c>
      <c r="B28" s="152"/>
      <c r="C28" s="47"/>
      <c r="D28" s="152" t="s">
        <v>43</v>
      </c>
      <c r="E28" s="47">
        <v>0</v>
      </c>
    </row>
    <row r="29" s="159" customFormat="1" ht="22.5" customHeight="1" x14ac:dyDescent="0.15" spans="1:5">
      <c r="A29" s="153">
        <v>23</v>
      </c>
      <c r="B29" s="152"/>
      <c r="C29" s="47"/>
      <c r="D29" s="152" t="s">
        <v>44</v>
      </c>
      <c r="E29" s="47">
        <v>0</v>
      </c>
    </row>
    <row r="30" s="159" customFormat="1" ht="22.5" customHeight="1" x14ac:dyDescent="0.15" spans="1:5">
      <c r="A30" s="153">
        <v>24</v>
      </c>
      <c r="B30" s="152"/>
      <c r="C30" s="47"/>
      <c r="D30" s="152" t="s">
        <v>45</v>
      </c>
      <c r="E30" s="47">
        <v>0</v>
      </c>
    </row>
    <row r="31" s="159" customFormat="1" ht="22.5" customHeight="1" x14ac:dyDescent="0.15" spans="1:5">
      <c r="A31" s="153">
        <v>25</v>
      </c>
      <c r="B31" s="152"/>
      <c r="C31" s="47"/>
      <c r="D31" s="152" t="s">
        <v>46</v>
      </c>
      <c r="E31" s="47">
        <v>0</v>
      </c>
    </row>
    <row r="32" s="159" customFormat="1" ht="22.5" customHeight="1" x14ac:dyDescent="0.15" spans="1:5">
      <c r="A32" s="153">
        <v>26</v>
      </c>
      <c r="B32" s="152"/>
      <c r="C32" s="47"/>
      <c r="D32" s="152" t="s">
        <v>47</v>
      </c>
      <c r="E32" s="47">
        <v>0</v>
      </c>
    </row>
    <row r="33" s="159" customFormat="1" ht="22.5" customHeight="1" x14ac:dyDescent="0.15" spans="1:5">
      <c r="A33" s="153">
        <v>27</v>
      </c>
      <c r="B33" s="152"/>
      <c r="C33" s="47"/>
      <c r="D33" s="152" t="s">
        <v>48</v>
      </c>
      <c r="E33" s="47">
        <v>0</v>
      </c>
    </row>
    <row r="34" s="159" customFormat="1" ht="22.5" customHeight="1" x14ac:dyDescent="0.15" spans="1:5">
      <c r="A34" s="153">
        <v>28</v>
      </c>
      <c r="B34" s="152"/>
      <c r="C34" s="47"/>
      <c r="D34" s="152" t="s">
        <v>49</v>
      </c>
      <c r="E34" s="47">
        <v>0</v>
      </c>
    </row>
    <row r="35" s="159" customFormat="1" ht="22.5" customHeight="1" x14ac:dyDescent="0.15" spans="1:5">
      <c r="A35" s="153">
        <v>29</v>
      </c>
      <c r="B35" s="152"/>
      <c r="C35" s="47"/>
      <c r="D35" s="152" t="s">
        <v>50</v>
      </c>
      <c r="E35" s="47">
        <v>0</v>
      </c>
    </row>
    <row r="36" s="159" customFormat="1" ht="22.5" customHeight="1" x14ac:dyDescent="0.15" spans="1:5">
      <c r="A36" s="153">
        <v>30</v>
      </c>
      <c r="B36" s="152"/>
      <c r="C36" s="47"/>
      <c r="D36" s="152" t="s">
        <v>51</v>
      </c>
      <c r="E36" s="47">
        <v>0</v>
      </c>
    </row>
    <row r="37" s="159" customFormat="1" ht="22.5" customHeight="1" x14ac:dyDescent="0.15" spans="1:5">
      <c r="A37" s="153">
        <v>31</v>
      </c>
      <c r="B37" s="152" t="s">
        <v>52</v>
      </c>
      <c r="C37" s="47">
        <f>SUM(C7:C15)</f>
        <v>15231.009672</v>
      </c>
      <c r="D37" s="152" t="s">
        <v>53</v>
      </c>
      <c r="E37" s="47">
        <f>SUM(E7:E36)</f>
        <v>15231.009672</v>
      </c>
    </row>
    <row r="38" s="159" customFormat="1" ht="22.5" customHeight="1" x14ac:dyDescent="0.15" spans="1:5">
      <c r="A38" s="153">
        <v>32</v>
      </c>
      <c r="B38" s="152" t="s">
        <v>54</v>
      </c>
      <c r="C38" s="47">
        <v>0</v>
      </c>
      <c r="D38" s="152" t="s">
        <v>55</v>
      </c>
      <c r="E38" s="47">
        <f>C38+C37-E37</f>
        <v>0</v>
      </c>
    </row>
    <row r="39" s="159" customFormat="1" ht="22.5" customHeight="1" x14ac:dyDescent="0.15" spans="1:5">
      <c r="A39" s="153">
        <v>33</v>
      </c>
      <c r="B39" s="152" t="s">
        <v>56</v>
      </c>
      <c r="C39" s="47">
        <f>SUM(C37:C38)</f>
        <v>15231.009672</v>
      </c>
      <c r="D39" s="152" t="s">
        <v>57</v>
      </c>
      <c r="E39" s="47">
        <f>SUM(E37:E38)</f>
        <v>15231.009672</v>
      </c>
    </row>
    <row r="40" ht="22.5" customHeight="1" x14ac:dyDescent="0.15" spans="1:2"/>
    <row r="41" ht="22.5" customHeight="1" x14ac:dyDescent="0.15" spans="1:2"/>
    <row r="42" ht="22.5" customHeight="1" hidden="1" x14ac:dyDescent="0.15" spans="1:2"/>
    <row r="43" ht="22.5" customHeight="1" hidden="1" x14ac:dyDescent="0.15" spans="1:2"/>
    <row r="44" s="169" customFormat="1" ht="22.5" customHeight="1" hidden="1" x14ac:dyDescent="0.15" spans="1:2"/>
  </sheetData>
  <mergeCells count="5">
    <mergeCell ref="A2:E2"/>
    <mergeCell ref="A3:C3"/>
    <mergeCell ref="A4:A5"/>
    <mergeCell ref="B4:C4"/>
    <mergeCell ref="D4:E4"/>
  </mergeCells>
  <phoneticPr fontId="0" type="noConversion"/>
  <printOptions horizontalCentered="1"/>
  <pageMargins left="0.7006068867961253" right="0.7006068867961253" top="0.7519893289551022" bottom="0.7519893289551022" header="0.29926813962891347" footer="0.29926813962891347"/>
  <pageSetup paperSize="9" scale="82"/>
  <extLst>
    <ext uri="{2D9387EB-5337-4D45-933B-B4D357D02E09}">
      <gutter val="0.0" pos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M21"/>
  <sheetViews>
    <sheetView zoomScale="70" zoomScaleNormal="70" topLeftCell="A1" workbookViewId="0">
      <pane ySplit="1" topLeftCell="A2" activePane="bottomLeft" state="frozen"/>
      <selection activeCell="A16" activeCellId="0" sqref="A16:XFD21"/>
      <selection pane="bottomLeft" activeCell="A16" activeCellId="0" sqref="A16:XFD21"/>
    </sheetView>
  </sheetViews>
  <sheetFormatPr defaultRowHeight="15.0" customHeight="1" defaultColWidth="9.000137329101562" x14ac:dyDescent="0.15"/>
  <cols>
    <col min="1" max="1" width="8.75" customWidth="1" style="53"/>
    <col min="2" max="2" width="13.875" customWidth="1" style="53"/>
    <col min="3" max="3" width="30.125" customWidth="1" style="53"/>
    <col min="4" max="4" width="10.5" customWidth="1" style="53"/>
    <col min="5" max="5" width="10.875" customWidth="1" style="53"/>
    <col min="6" max="7" width="11.75" customWidth="1" style="53"/>
    <col min="8" max="9" width="11.375" customWidth="1" style="53"/>
    <col min="10" max="10" width="11.75" customWidth="1" style="53"/>
    <col min="11" max="11" width="15.375" customWidth="1" style="53"/>
    <col min="12" max="12" width="10.0" customWidth="1" style="53"/>
    <col min="13" max="13" width="14.5" customWidth="1" style="53"/>
  </cols>
  <sheetData>
    <row r="1" ht="15.0" customHeight="1" x14ac:dyDescent="0.15" spans="1:13">
      <c r="A1" s="168"/>
      <c r="M1" s="53" t="s">
        <v>58</v>
      </c>
    </row>
    <row r="2" s="53" customFormat="1" ht="45.0" customHeight="1" x14ac:dyDescent="0.15" spans="1:13">
      <c r="A2" s="209" t="s">
        <v>59</v>
      </c>
      <c r="B2" s="209"/>
      <c r="C2" s="209"/>
      <c r="D2" s="209"/>
      <c r="E2" s="209"/>
      <c r="F2" s="209"/>
      <c r="G2" s="209"/>
      <c r="H2" s="209"/>
      <c r="I2" s="209"/>
      <c r="J2" s="209"/>
      <c r="K2" s="209"/>
      <c r="L2" s="209"/>
      <c r="M2" s="209"/>
    </row>
    <row r="3" s="53" customFormat="1" ht="22.5" customHeight="1" x14ac:dyDescent="0.15" spans="1:13">
      <c r="A3" s="211" t="s">
        <v>4</v>
      </c>
      <c r="B3" s="210"/>
      <c r="C3" s="210"/>
      <c r="D3" s="210"/>
      <c r="E3" s="210"/>
      <c r="F3" s="210"/>
      <c r="G3" s="210"/>
      <c r="H3" s="210"/>
      <c r="I3" s="210"/>
      <c r="J3" s="213" t="s">
        <v>5</v>
      </c>
      <c r="K3" s="213"/>
      <c r="L3" s="213" t="s">
        <v>6</v>
      </c>
      <c r="M3" s="214"/>
    </row>
    <row r="4" s="53" customFormat="1" ht="22.5" customHeight="1" x14ac:dyDescent="0.15" spans="1:13">
      <c r="A4" s="212" t="s">
        <v>7</v>
      </c>
      <c r="B4" s="212" t="s">
        <v>60</v>
      </c>
      <c r="C4" s="212"/>
      <c r="D4" s="212" t="s">
        <v>61</v>
      </c>
      <c r="E4" s="212" t="s">
        <v>62</v>
      </c>
      <c r="F4" s="212"/>
      <c r="G4" s="212"/>
      <c r="H4" s="212"/>
      <c r="I4" s="212"/>
      <c r="J4" s="212"/>
      <c r="K4" s="212"/>
      <c r="L4" s="212"/>
      <c r="M4" s="212" t="s">
        <v>63</v>
      </c>
    </row>
    <row r="5" s="53" customFormat="1" ht="22.5" customHeight="1" x14ac:dyDescent="0.15" spans="1:13">
      <c r="A5" s="212"/>
      <c r="B5" s="38" t="s">
        <v>64</v>
      </c>
      <c r="C5" s="38" t="s">
        <v>65</v>
      </c>
      <c r="D5" s="212"/>
      <c r="E5" s="38" t="s">
        <v>66</v>
      </c>
      <c r="F5" s="38" t="s">
        <v>67</v>
      </c>
      <c r="G5" s="38" t="s">
        <v>68</v>
      </c>
      <c r="H5" s="38" t="s">
        <v>69</v>
      </c>
      <c r="I5" s="38" t="s">
        <v>70</v>
      </c>
      <c r="J5" s="38" t="s">
        <v>71</v>
      </c>
      <c r="K5" s="38" t="s">
        <v>72</v>
      </c>
      <c r="L5" s="38" t="s">
        <v>73</v>
      </c>
      <c r="M5" s="212"/>
    </row>
    <row r="6" s="159" customFormat="1" ht="22.5" customHeight="1" x14ac:dyDescent="0.15" spans="1:13">
      <c r="A6" s="38" t="s">
        <v>12</v>
      </c>
      <c r="B6" s="38">
        <v>1</v>
      </c>
      <c r="C6" s="38">
        <v>2</v>
      </c>
      <c r="D6" s="38">
        <v>3</v>
      </c>
      <c r="E6" s="38">
        <v>4</v>
      </c>
      <c r="F6" s="38">
        <v>5</v>
      </c>
      <c r="G6" s="38">
        <v>6</v>
      </c>
      <c r="H6" s="38">
        <v>7</v>
      </c>
      <c r="I6" s="38">
        <v>8</v>
      </c>
      <c r="J6" s="38">
        <v>9</v>
      </c>
      <c r="K6" s="38">
        <v>10</v>
      </c>
      <c r="L6" s="38">
        <v>11</v>
      </c>
      <c r="M6" s="38">
        <v>12</v>
      </c>
    </row>
    <row r="7" s="159" customFormat="1" ht="22.5" customHeight="1" x14ac:dyDescent="0.15" spans="1:13">
      <c r="A7" s="153">
        <v>0</v>
      </c>
      <c r="B7" s="152"/>
      <c r="C7" s="152" t="s">
        <v>61</v>
      </c>
      <c r="D7" s="47">
        <v>15231.009672</v>
      </c>
      <c r="E7" s="47">
        <v>15231.009672</v>
      </c>
      <c r="F7" s="47">
        <v>15231.009672</v>
      </c>
      <c r="G7" s="47">
        <v>0</v>
      </c>
      <c r="H7" s="47">
        <v>0</v>
      </c>
      <c r="I7" s="47">
        <v>0</v>
      </c>
      <c r="J7" s="47">
        <v>0</v>
      </c>
      <c r="K7" s="47">
        <v>0</v>
      </c>
      <c r="L7" s="47">
        <v>0</v>
      </c>
      <c r="M7" s="47">
        <v>0</v>
      </c>
    </row>
    <row r="8" ht="22.5" customHeight="1" x14ac:dyDescent="0.15" spans="1:13">
      <c r="A8" s="153">
        <v>1</v>
      </c>
      <c r="B8" s="152">
        <v>201</v>
      </c>
      <c r="C8" s="152" t="s">
        <v>74</v>
      </c>
      <c r="D8" s="47">
        <v>1775.28876</v>
      </c>
      <c r="E8" s="47">
        <v>1775.28876</v>
      </c>
      <c r="F8" s="47">
        <v>1775.28876</v>
      </c>
      <c r="G8" s="47">
        <v>0</v>
      </c>
      <c r="H8" s="47">
        <v>0</v>
      </c>
      <c r="I8" s="47">
        <v>0</v>
      </c>
      <c r="J8" s="47">
        <v>0</v>
      </c>
      <c r="K8" s="47">
        <v>0</v>
      </c>
      <c r="L8" s="47">
        <v>0</v>
      </c>
      <c r="M8" s="47">
        <v>0</v>
      </c>
    </row>
    <row r="9" ht="22.5" customHeight="1" x14ac:dyDescent="0.15" spans="1:13">
      <c r="A9" s="153">
        <v>2</v>
      </c>
      <c r="B9" s="152">
        <v>20103</v>
      </c>
      <c r="C9" s="152" t="s">
        <v>75</v>
      </c>
      <c r="D9" s="47">
        <v>1775.28876</v>
      </c>
      <c r="E9" s="47">
        <v>1775.28876</v>
      </c>
      <c r="F9" s="47">
        <v>1775.28876</v>
      </c>
      <c r="G9" s="47">
        <v>0</v>
      </c>
      <c r="H9" s="47">
        <v>0</v>
      </c>
      <c r="I9" s="47">
        <v>0</v>
      </c>
      <c r="J9" s="47">
        <v>0</v>
      </c>
      <c r="K9" s="47">
        <v>0</v>
      </c>
      <c r="L9" s="47">
        <v>0</v>
      </c>
      <c r="M9" s="47">
        <v>0</v>
      </c>
    </row>
    <row r="10" ht="22.5" customHeight="1" x14ac:dyDescent="0.15" spans="1:13">
      <c r="A10" s="153">
        <v>3</v>
      </c>
      <c r="B10" s="152">
        <v>2010303</v>
      </c>
      <c r="C10" s="152" t="s">
        <v>76</v>
      </c>
      <c r="D10" s="47">
        <v>638.03</v>
      </c>
      <c r="E10" s="47">
        <v>638.03</v>
      </c>
      <c r="F10" s="47">
        <v>638.03</v>
      </c>
      <c r="G10" s="47">
        <v>0</v>
      </c>
      <c r="H10" s="47">
        <v>0</v>
      </c>
      <c r="I10" s="47">
        <v>0</v>
      </c>
      <c r="J10" s="47">
        <v>0</v>
      </c>
      <c r="K10" s="47">
        <v>0</v>
      </c>
      <c r="L10" s="47">
        <v>0</v>
      </c>
      <c r="M10" s="47">
        <v>0</v>
      </c>
    </row>
    <row r="11" ht="22.5" customHeight="1" x14ac:dyDescent="0.15" spans="1:13">
      <c r="A11" s="153">
        <v>4</v>
      </c>
      <c r="B11" s="152">
        <v>2010350</v>
      </c>
      <c r="C11" s="152" t="s">
        <v>77</v>
      </c>
      <c r="D11" s="47">
        <v>1137.25876</v>
      </c>
      <c r="E11" s="47">
        <v>1137.25876</v>
      </c>
      <c r="F11" s="47">
        <v>1137.25876</v>
      </c>
      <c r="G11" s="47">
        <v>0</v>
      </c>
      <c r="H11" s="47">
        <v>0</v>
      </c>
      <c r="I11" s="47">
        <v>0</v>
      </c>
      <c r="J11" s="47">
        <v>0</v>
      </c>
      <c r="K11" s="47">
        <v>0</v>
      </c>
      <c r="L11" s="47">
        <v>0</v>
      </c>
      <c r="M11" s="47">
        <v>0</v>
      </c>
    </row>
    <row r="12" ht="22.5" customHeight="1" x14ac:dyDescent="0.15" spans="1:13">
      <c r="A12" s="153">
        <v>5</v>
      </c>
      <c r="B12" s="152">
        <v>208</v>
      </c>
      <c r="C12" s="152" t="s">
        <v>78</v>
      </c>
      <c r="D12" s="47">
        <v>181.000512</v>
      </c>
      <c r="E12" s="47">
        <v>181.000512</v>
      </c>
      <c r="F12" s="47">
        <v>181.000512</v>
      </c>
      <c r="G12" s="47">
        <v>0</v>
      </c>
      <c r="H12" s="47">
        <v>0</v>
      </c>
      <c r="I12" s="47">
        <v>0</v>
      </c>
      <c r="J12" s="47">
        <v>0</v>
      </c>
      <c r="K12" s="47">
        <v>0</v>
      </c>
      <c r="L12" s="47">
        <v>0</v>
      </c>
      <c r="M12" s="47">
        <v>0</v>
      </c>
    </row>
    <row r="13" ht="22.5" customHeight="1" x14ac:dyDescent="0.15" spans="1:13">
      <c r="A13" s="153">
        <v>6</v>
      </c>
      <c r="B13" s="152">
        <v>20805</v>
      </c>
      <c r="C13" s="152" t="s">
        <v>79</v>
      </c>
      <c r="D13" s="47">
        <v>181.000512</v>
      </c>
      <c r="E13" s="47">
        <v>181.000512</v>
      </c>
      <c r="F13" s="47">
        <v>181.000512</v>
      </c>
      <c r="G13" s="47">
        <v>0</v>
      </c>
      <c r="H13" s="47">
        <v>0</v>
      </c>
      <c r="I13" s="47">
        <v>0</v>
      </c>
      <c r="J13" s="47">
        <v>0</v>
      </c>
      <c r="K13" s="47">
        <v>0</v>
      </c>
      <c r="L13" s="47">
        <v>0</v>
      </c>
      <c r="M13" s="47">
        <v>0</v>
      </c>
    </row>
    <row r="14" ht="22.5" customHeight="1" x14ac:dyDescent="0.15" spans="1:13">
      <c r="A14" s="153">
        <v>7</v>
      </c>
      <c r="B14" s="152">
        <v>2080505</v>
      </c>
      <c r="C14" s="152" t="s">
        <v>80</v>
      </c>
      <c r="D14" s="47">
        <v>120.667008</v>
      </c>
      <c r="E14" s="47">
        <v>120.667008</v>
      </c>
      <c r="F14" s="47">
        <v>120.667008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7">
        <v>0</v>
      </c>
      <c r="M14" s="47">
        <v>0</v>
      </c>
    </row>
    <row r="15" ht="22.5" customHeight="1" x14ac:dyDescent="0.15" spans="1:13">
      <c r="A15" s="153">
        <v>8</v>
      </c>
      <c r="B15" s="152">
        <v>2080506</v>
      </c>
      <c r="C15" s="152" t="s">
        <v>81</v>
      </c>
      <c r="D15" s="47">
        <v>60.333504</v>
      </c>
      <c r="E15" s="47">
        <v>60.333504</v>
      </c>
      <c r="F15" s="47">
        <v>60.333504</v>
      </c>
      <c r="G15" s="47">
        <v>0</v>
      </c>
      <c r="H15" s="47">
        <v>0</v>
      </c>
      <c r="I15" s="47">
        <v>0</v>
      </c>
      <c r="J15" s="47">
        <v>0</v>
      </c>
      <c r="K15" s="47">
        <v>0</v>
      </c>
      <c r="L15" s="47">
        <v>0</v>
      </c>
      <c r="M15" s="47">
        <v>0</v>
      </c>
    </row>
    <row r="16" ht="22.5" customHeight="1" x14ac:dyDescent="0.15" spans="1:13">
      <c r="A16" s="153">
        <v>9</v>
      </c>
      <c r="B16" s="152">
        <v>212</v>
      </c>
      <c r="C16" s="152" t="s">
        <v>82</v>
      </c>
      <c r="D16" s="47">
        <v>13153.644</v>
      </c>
      <c r="E16" s="47">
        <v>13153.644</v>
      </c>
      <c r="F16" s="47">
        <v>13153.644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0</v>
      </c>
      <c r="M16" s="47">
        <v>0</v>
      </c>
    </row>
    <row r="17" ht="22.5" customHeight="1" x14ac:dyDescent="0.15" spans="1:13">
      <c r="A17" s="153">
        <v>10</v>
      </c>
      <c r="B17" s="152">
        <v>21208</v>
      </c>
      <c r="C17" s="152" t="s">
        <v>83</v>
      </c>
      <c r="D17" s="47">
        <v>13153.644</v>
      </c>
      <c r="E17" s="47">
        <v>13153.644</v>
      </c>
      <c r="F17" s="47">
        <v>13153.644</v>
      </c>
      <c r="G17" s="47">
        <v>0</v>
      </c>
      <c r="H17" s="47">
        <v>0</v>
      </c>
      <c r="I17" s="47">
        <v>0</v>
      </c>
      <c r="J17" s="47">
        <v>0</v>
      </c>
      <c r="K17" s="47">
        <v>0</v>
      </c>
      <c r="L17" s="47">
        <v>0</v>
      </c>
      <c r="M17" s="47">
        <v>0</v>
      </c>
    </row>
    <row r="18" ht="22.5" customHeight="1" x14ac:dyDescent="0.15" spans="1:13">
      <c r="A18" s="153">
        <v>11</v>
      </c>
      <c r="B18" s="152">
        <v>2120803</v>
      </c>
      <c r="C18" s="152" t="s">
        <v>84</v>
      </c>
      <c r="D18" s="47">
        <v>13153.644</v>
      </c>
      <c r="E18" s="47">
        <v>13153.644</v>
      </c>
      <c r="F18" s="47">
        <v>13153.644</v>
      </c>
      <c r="G18" s="47">
        <v>0</v>
      </c>
      <c r="H18" s="47">
        <v>0</v>
      </c>
      <c r="I18" s="47">
        <v>0</v>
      </c>
      <c r="J18" s="47">
        <v>0</v>
      </c>
      <c r="K18" s="47">
        <v>0</v>
      </c>
      <c r="L18" s="47">
        <v>0</v>
      </c>
      <c r="M18" s="47">
        <v>0</v>
      </c>
    </row>
    <row r="19" ht="22.5" customHeight="1" x14ac:dyDescent="0.15" spans="1:13">
      <c r="A19" s="153">
        <v>12</v>
      </c>
      <c r="B19" s="152">
        <v>221</v>
      </c>
      <c r="C19" s="152" t="s">
        <v>85</v>
      </c>
      <c r="D19" s="47">
        <v>121.0764</v>
      </c>
      <c r="E19" s="47">
        <v>121.0764</v>
      </c>
      <c r="F19" s="47">
        <v>121.0764</v>
      </c>
      <c r="G19" s="47">
        <v>0</v>
      </c>
      <c r="H19" s="47">
        <v>0</v>
      </c>
      <c r="I19" s="47">
        <v>0</v>
      </c>
      <c r="J19" s="47">
        <v>0</v>
      </c>
      <c r="K19" s="47">
        <v>0</v>
      </c>
      <c r="L19" s="47">
        <v>0</v>
      </c>
      <c r="M19" s="47">
        <v>0</v>
      </c>
    </row>
    <row r="20" ht="22.5" customHeight="1" x14ac:dyDescent="0.15" spans="1:13">
      <c r="A20" s="153">
        <v>13</v>
      </c>
      <c r="B20" s="152">
        <v>22102</v>
      </c>
      <c r="C20" s="152" t="s">
        <v>86</v>
      </c>
      <c r="D20" s="47">
        <v>121.0764</v>
      </c>
      <c r="E20" s="47">
        <v>121.0764</v>
      </c>
      <c r="F20" s="47">
        <v>121.0764</v>
      </c>
      <c r="G20" s="47">
        <v>0</v>
      </c>
      <c r="H20" s="47">
        <v>0</v>
      </c>
      <c r="I20" s="47">
        <v>0</v>
      </c>
      <c r="J20" s="47">
        <v>0</v>
      </c>
      <c r="K20" s="47">
        <v>0</v>
      </c>
      <c r="L20" s="47">
        <v>0</v>
      </c>
      <c r="M20" s="47">
        <v>0</v>
      </c>
    </row>
    <row r="21" ht="22.5" customHeight="1" x14ac:dyDescent="0.15" spans="1:13">
      <c r="A21" s="153">
        <v>14</v>
      </c>
      <c r="B21" s="152">
        <v>2210201</v>
      </c>
      <c r="C21" s="152" t="s">
        <v>87</v>
      </c>
      <c r="D21" s="47">
        <v>121.0764</v>
      </c>
      <c r="E21" s="47">
        <v>121.0764</v>
      </c>
      <c r="F21" s="47">
        <v>121.0764</v>
      </c>
      <c r="G21" s="47">
        <v>0</v>
      </c>
      <c r="H21" s="47">
        <v>0</v>
      </c>
      <c r="I21" s="47">
        <v>0</v>
      </c>
      <c r="J21" s="47">
        <v>0</v>
      </c>
      <c r="K21" s="47">
        <v>0</v>
      </c>
      <c r="L21" s="47">
        <v>0</v>
      </c>
      <c r="M21" s="47">
        <v>0</v>
      </c>
    </row>
  </sheetData>
  <mergeCells count="9">
    <mergeCell ref="A2:M2"/>
    <mergeCell ref="A3:I3"/>
    <mergeCell ref="J3:K3"/>
    <mergeCell ref="L3:M3"/>
    <mergeCell ref="A4:A5"/>
    <mergeCell ref="B4:C4"/>
    <mergeCell ref="D4:D5"/>
    <mergeCell ref="E4:L4"/>
    <mergeCell ref="M4:M5"/>
  </mergeCells>
  <phoneticPr fontId="0" type="noConversion"/>
  <pageMargins left="0.7006068867961253" right="0.7006068867961253" top="0.7519893289551022" bottom="0.7519893289551022" header="0.29926813962891347" footer="0.29926813962891347"/>
  <pageSetup paperSize="9" scale="71" orientation="landscape"/>
  <extLst>
    <ext uri="{2D9387EB-5337-4D45-933B-B4D357D02E09}">
      <gutter val="0.0" pos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H42"/>
  <sheetViews>
    <sheetView zoomScale="70" zoomScaleNormal="70" topLeftCell="A1" workbookViewId="0">
      <pane ySplit="1" topLeftCell="A2" activePane="bottomLeft" state="frozen"/>
      <selection activeCell="A2" activeCellId="0" sqref="A2:H42"/>
      <selection pane="bottomLeft" activeCell="A2" activeCellId="0" sqref="A2:H42"/>
    </sheetView>
  </sheetViews>
  <sheetFormatPr defaultRowHeight="15.0" customHeight="1" defaultColWidth="9.000137329101562" x14ac:dyDescent="0.15"/>
  <cols>
    <col min="1" max="1" width="8.0" customWidth="1" style="176"/>
    <col min="2" max="2" width="22.75" customWidth="1" style="176"/>
    <col min="3" max="3" width="14.125" customWidth="1" style="176"/>
    <col min="4" max="4" width="29.25" customWidth="1" style="176"/>
    <col min="5" max="5" width="10.875" customWidth="1" style="176"/>
    <col min="6" max="6" width="19.125" customWidth="1" style="176"/>
    <col min="7" max="7" width="20.875" customWidth="1" style="176"/>
    <col min="8" max="8" width="22.75" customWidth="1" style="176"/>
  </cols>
  <sheetData>
    <row r="1" ht="15.0" customHeight="1" x14ac:dyDescent="0.15" spans="1:8">
      <c r="A1" s="168"/>
      <c r="H1" s="176" t="s">
        <v>96</v>
      </c>
    </row>
    <row r="2" s="176" customFormat="1" ht="45.0" customHeight="1" x14ac:dyDescent="0.15" spans="1:8">
      <c r="A2" s="209" t="s">
        <v>97</v>
      </c>
      <c r="B2" s="209"/>
      <c r="C2" s="209"/>
      <c r="D2" s="209"/>
      <c r="E2" s="209"/>
      <c r="F2" s="209"/>
      <c r="G2" s="209"/>
      <c r="H2" s="209"/>
    </row>
    <row r="3" s="176" customFormat="1" ht="22.5" customHeight="1" x14ac:dyDescent="0.15" spans="1:8">
      <c r="A3" s="211" t="s">
        <v>4</v>
      </c>
      <c r="B3" s="210"/>
      <c r="C3" s="210"/>
      <c r="D3" s="210"/>
      <c r="E3" s="210"/>
      <c r="F3" s="210"/>
      <c r="G3" s="155" t="s">
        <v>5</v>
      </c>
      <c r="H3" s="154" t="s">
        <v>6</v>
      </c>
    </row>
    <row r="4" s="176" customFormat="1" ht="22.5" customHeight="1" x14ac:dyDescent="0.15" spans="1:8">
      <c r="A4" s="212" t="s">
        <v>7</v>
      </c>
      <c r="B4" s="216" t="s">
        <v>8</v>
      </c>
      <c r="C4" s="215"/>
      <c r="D4" s="216" t="s">
        <v>9</v>
      </c>
      <c r="E4" s="215"/>
      <c r="F4" s="215"/>
      <c r="G4" s="215"/>
      <c r="H4" s="215"/>
    </row>
    <row r="5" s="176" customFormat="1" ht="22.5" customHeight="1" x14ac:dyDescent="0.15" spans="1:8">
      <c r="A5" s="217"/>
      <c r="B5" s="38" t="s">
        <v>10</v>
      </c>
      <c r="C5" s="38" t="s">
        <v>98</v>
      </c>
      <c r="D5" s="38" t="s">
        <v>10</v>
      </c>
      <c r="E5" s="38" t="s">
        <v>61</v>
      </c>
      <c r="F5" s="38" t="s">
        <v>99</v>
      </c>
      <c r="G5" s="38" t="s">
        <v>100</v>
      </c>
      <c r="H5" s="38" t="s">
        <v>101</v>
      </c>
    </row>
    <row r="6" s="176" customFormat="1" ht="22.5" customHeight="1" x14ac:dyDescent="0.15" spans="1:8">
      <c r="A6" s="38" t="s">
        <v>12</v>
      </c>
      <c r="B6" s="38">
        <v>1</v>
      </c>
      <c r="C6" s="38">
        <v>2</v>
      </c>
      <c r="D6" s="38">
        <v>3</v>
      </c>
      <c r="E6" s="38">
        <v>4</v>
      </c>
      <c r="F6" s="38">
        <v>5</v>
      </c>
      <c r="G6" s="38">
        <v>6</v>
      </c>
      <c r="H6" s="38">
        <v>7</v>
      </c>
    </row>
    <row r="7" s="174" customFormat="1" ht="22.5" customHeight="1" x14ac:dyDescent="0.15" spans="1:8">
      <c r="A7" s="153">
        <v>1</v>
      </c>
      <c r="B7" s="152" t="s">
        <v>102</v>
      </c>
      <c r="C7" s="47">
        <v>2077.365672</v>
      </c>
      <c r="D7" s="152" t="s">
        <v>14</v>
      </c>
      <c r="E7" s="47">
        <f>SUM(F7,G7,H7)</f>
        <v>1775.2887600000001</v>
      </c>
      <c r="F7" s="47">
        <v>1775.2887600000001</v>
      </c>
      <c r="G7" s="47">
        <v>0</v>
      </c>
      <c r="H7" s="47">
        <v>0</v>
      </c>
    </row>
    <row r="8" s="174" customFormat="1" ht="22.5" customHeight="1" x14ac:dyDescent="0.15" spans="1:8">
      <c r="A8" s="153">
        <v>2</v>
      </c>
      <c r="B8" s="152" t="s">
        <v>103</v>
      </c>
      <c r="C8" s="47">
        <v>13153.644</v>
      </c>
      <c r="D8" s="152" t="s">
        <v>16</v>
      </c>
      <c r="E8" s="47">
        <f>SUM(F8,G8,H8)</f>
        <v>0</v>
      </c>
      <c r="F8" s="47">
        <v>0</v>
      </c>
      <c r="G8" s="47">
        <v>0</v>
      </c>
      <c r="H8" s="47">
        <v>0</v>
      </c>
    </row>
    <row r="9" s="174" customFormat="1" ht="22.5" customHeight="1" x14ac:dyDescent="0.15" spans="1:8">
      <c r="A9" s="153">
        <v>3</v>
      </c>
      <c r="B9" s="152" t="s">
        <v>104</v>
      </c>
      <c r="C9" s="47">
        <v>0</v>
      </c>
      <c r="D9" s="152" t="s">
        <v>18</v>
      </c>
      <c r="E9" s="47">
        <f>SUM(F9,G9,H9)</f>
        <v>0</v>
      </c>
      <c r="F9" s="47">
        <v>0</v>
      </c>
      <c r="G9" s="47">
        <v>0</v>
      </c>
      <c r="H9" s="47">
        <v>0</v>
      </c>
    </row>
    <row r="10" s="174" customFormat="1" ht="22.5" customHeight="1" x14ac:dyDescent="0.15" spans="1:8">
      <c r="A10" s="153">
        <v>4</v>
      </c>
      <c r="B10" s="152"/>
      <c r="C10" s="47"/>
      <c r="D10" s="152" t="s">
        <v>20</v>
      </c>
      <c r="E10" s="47">
        <f>SUM(F10,G10,H10)</f>
        <v>0</v>
      </c>
      <c r="F10" s="47">
        <v>0</v>
      </c>
      <c r="G10" s="47">
        <v>0</v>
      </c>
      <c r="H10" s="47">
        <v>0</v>
      </c>
    </row>
    <row r="11" s="174" customFormat="1" ht="22.5" customHeight="1" x14ac:dyDescent="0.15" spans="1:8">
      <c r="A11" s="153">
        <v>5</v>
      </c>
      <c r="B11" s="152"/>
      <c r="C11" s="47"/>
      <c r="D11" s="152" t="s">
        <v>22</v>
      </c>
      <c r="E11" s="47">
        <f>SUM(F11,G11,H11)</f>
        <v>0</v>
      </c>
      <c r="F11" s="47">
        <v>0</v>
      </c>
      <c r="G11" s="47">
        <v>0</v>
      </c>
      <c r="H11" s="47">
        <v>0</v>
      </c>
    </row>
    <row r="12" s="174" customFormat="1" ht="22.5" customHeight="1" x14ac:dyDescent="0.15" spans="1:8">
      <c r="A12" s="153">
        <v>6</v>
      </c>
      <c r="B12" s="152"/>
      <c r="C12" s="47"/>
      <c r="D12" s="152" t="s">
        <v>24</v>
      </c>
      <c r="E12" s="47">
        <f>SUM(F12,G12,H12)</f>
        <v>0</v>
      </c>
      <c r="F12" s="47">
        <v>0</v>
      </c>
      <c r="G12" s="47">
        <v>0</v>
      </c>
      <c r="H12" s="47">
        <v>0</v>
      </c>
    </row>
    <row r="13" s="174" customFormat="1" ht="22.5" customHeight="1" x14ac:dyDescent="0.15" spans="1:8">
      <c r="A13" s="153">
        <v>7</v>
      </c>
      <c r="B13" s="152"/>
      <c r="C13" s="47"/>
      <c r="D13" s="152" t="s">
        <v>26</v>
      </c>
      <c r="E13" s="47">
        <f>SUM(F13,G13,H13)</f>
        <v>0</v>
      </c>
      <c r="F13" s="47">
        <v>0</v>
      </c>
      <c r="G13" s="47">
        <v>0</v>
      </c>
      <c r="H13" s="47">
        <v>0</v>
      </c>
    </row>
    <row r="14" s="174" customFormat="1" ht="22.5" customHeight="1" x14ac:dyDescent="0.15" spans="1:8">
      <c r="A14" s="153">
        <v>8</v>
      </c>
      <c r="B14" s="152"/>
      <c r="C14" s="47"/>
      <c r="D14" s="152" t="s">
        <v>28</v>
      </c>
      <c r="E14" s="47">
        <f>SUM(F14,G14,H14)</f>
        <v>181.00051200000001</v>
      </c>
      <c r="F14" s="47">
        <v>181.00051200000001</v>
      </c>
      <c r="G14" s="47">
        <v>0</v>
      </c>
      <c r="H14" s="47">
        <v>0</v>
      </c>
    </row>
    <row r="15" s="174" customFormat="1" ht="22.5" customHeight="1" x14ac:dyDescent="0.15" spans="1:8">
      <c r="A15" s="153">
        <v>9</v>
      </c>
      <c r="B15" s="152"/>
      <c r="C15" s="47"/>
      <c r="D15" s="152" t="s">
        <v>30</v>
      </c>
      <c r="E15" s="47">
        <f>SUM(F15,G15,H15)</f>
        <v>0</v>
      </c>
      <c r="F15" s="47">
        <v>0</v>
      </c>
      <c r="G15" s="47">
        <v>0</v>
      </c>
      <c r="H15" s="47">
        <v>0</v>
      </c>
    </row>
    <row r="16" s="174" customFormat="1" ht="22.5" customHeight="1" x14ac:dyDescent="0.15" spans="1:8">
      <c r="A16" s="153">
        <v>10</v>
      </c>
      <c r="B16" s="152"/>
      <c r="C16" s="47"/>
      <c r="D16" s="152" t="s">
        <v>31</v>
      </c>
      <c r="E16" s="47">
        <f>SUM(F16,G16,H16)</f>
        <v>0</v>
      </c>
      <c r="F16" s="47">
        <v>0</v>
      </c>
      <c r="G16" s="47">
        <v>0</v>
      </c>
      <c r="H16" s="47">
        <v>0</v>
      </c>
    </row>
    <row r="17" s="174" customFormat="1" ht="22.5" customHeight="1" x14ac:dyDescent="0.15" spans="1:8">
      <c r="A17" s="153">
        <v>11</v>
      </c>
      <c r="B17" s="152"/>
      <c r="C17" s="47"/>
      <c r="D17" s="152" t="s">
        <v>32</v>
      </c>
      <c r="E17" s="47">
        <f>SUM(F17,G17,H17)</f>
        <v>0</v>
      </c>
      <c r="F17" s="47">
        <v>0</v>
      </c>
      <c r="G17" s="47">
        <v>0</v>
      </c>
      <c r="H17" s="47">
        <v>0</v>
      </c>
    </row>
    <row r="18" s="174" customFormat="1" ht="22.5" customHeight="1" x14ac:dyDescent="0.15" spans="1:8">
      <c r="A18" s="153">
        <v>12</v>
      </c>
      <c r="B18" s="152"/>
      <c r="C18" s="47"/>
      <c r="D18" s="152" t="s">
        <v>33</v>
      </c>
      <c r="E18" s="47">
        <f>SUM(F18,G18,H18)</f>
        <v>13153.644</v>
      </c>
      <c r="F18" s="47">
        <v>0</v>
      </c>
      <c r="G18" s="47">
        <v>13153.644</v>
      </c>
      <c r="H18" s="47">
        <v>0</v>
      </c>
    </row>
    <row r="19" s="174" customFormat="1" ht="22.5" customHeight="1" x14ac:dyDescent="0.15" spans="1:8">
      <c r="A19" s="153">
        <v>13</v>
      </c>
      <c r="B19" s="152"/>
      <c r="C19" s="47"/>
      <c r="D19" s="152" t="s">
        <v>34</v>
      </c>
      <c r="E19" s="47">
        <f>SUM(F19,G19,H19)</f>
        <v>0</v>
      </c>
      <c r="F19" s="47">
        <v>0</v>
      </c>
      <c r="G19" s="47">
        <v>0</v>
      </c>
      <c r="H19" s="47">
        <v>0</v>
      </c>
    </row>
    <row r="20" s="174" customFormat="1" ht="22.5" customHeight="1" x14ac:dyDescent="0.15" spans="1:8">
      <c r="A20" s="153">
        <v>14</v>
      </c>
      <c r="B20" s="152"/>
      <c r="C20" s="47"/>
      <c r="D20" s="152" t="s">
        <v>35</v>
      </c>
      <c r="E20" s="47">
        <f>SUM(F20,G20,H20)</f>
        <v>0</v>
      </c>
      <c r="F20" s="47">
        <v>0</v>
      </c>
      <c r="G20" s="47">
        <v>0</v>
      </c>
      <c r="H20" s="47"/>
    </row>
    <row r="21" s="174" customFormat="1" ht="22.5" customHeight="1" x14ac:dyDescent="0.15" spans="1:8">
      <c r="A21" s="153">
        <v>15</v>
      </c>
      <c r="B21" s="152"/>
      <c r="C21" s="47"/>
      <c r="D21" s="152" t="s">
        <v>36</v>
      </c>
      <c r="E21" s="47">
        <f>SUM(F21,G21,H21)</f>
        <v>0</v>
      </c>
      <c r="F21" s="47">
        <v>0</v>
      </c>
      <c r="G21" s="47">
        <v>0</v>
      </c>
      <c r="H21" s="47">
        <v>0</v>
      </c>
    </row>
    <row r="22" s="174" customFormat="1" ht="22.5" customHeight="1" x14ac:dyDescent="0.15" spans="1:8">
      <c r="A22" s="153">
        <v>16</v>
      </c>
      <c r="B22" s="152"/>
      <c r="C22" s="47"/>
      <c r="D22" s="152" t="s">
        <v>37</v>
      </c>
      <c r="E22" s="47">
        <f>SUM(F22,G22,H22)</f>
        <v>0</v>
      </c>
      <c r="F22" s="47">
        <v>0</v>
      </c>
      <c r="G22" s="47">
        <v>0</v>
      </c>
      <c r="H22" s="47">
        <v>0</v>
      </c>
    </row>
    <row r="23" s="174" customFormat="1" ht="22.5" customHeight="1" x14ac:dyDescent="0.15" spans="1:8">
      <c r="A23" s="153">
        <v>17</v>
      </c>
      <c r="B23" s="152"/>
      <c r="C23" s="47"/>
      <c r="D23" s="152" t="s">
        <v>38</v>
      </c>
      <c r="E23" s="47">
        <f>SUM(F23,G23,H23)</f>
        <v>0</v>
      </c>
      <c r="F23" s="47">
        <v>0</v>
      </c>
      <c r="G23" s="47">
        <v>0</v>
      </c>
      <c r="H23" s="47">
        <v>0</v>
      </c>
    </row>
    <row r="24" s="174" customFormat="1" ht="22.5" customHeight="1" x14ac:dyDescent="0.15" spans="1:8">
      <c r="A24" s="153">
        <v>18</v>
      </c>
      <c r="B24" s="152"/>
      <c r="C24" s="47"/>
      <c r="D24" s="152" t="s">
        <v>39</v>
      </c>
      <c r="E24" s="47">
        <f>SUM(F24,G24,H24)</f>
        <v>0</v>
      </c>
      <c r="F24" s="47">
        <v>0</v>
      </c>
      <c r="G24" s="47">
        <v>0</v>
      </c>
      <c r="H24" s="47">
        <v>0</v>
      </c>
    </row>
    <row r="25" s="174" customFormat="1" ht="22.5" customHeight="1" x14ac:dyDescent="0.15" spans="1:8">
      <c r="A25" s="153">
        <v>19</v>
      </c>
      <c r="B25" s="152"/>
      <c r="C25" s="47"/>
      <c r="D25" s="152" t="s">
        <v>40</v>
      </c>
      <c r="E25" s="47">
        <f>SUM(F25,G25,H25)</f>
        <v>0</v>
      </c>
      <c r="F25" s="47">
        <v>0</v>
      </c>
      <c r="G25" s="47">
        <v>0</v>
      </c>
      <c r="H25" s="47">
        <v>0</v>
      </c>
    </row>
    <row r="26" s="174" customFormat="1" ht="22.5" customHeight="1" x14ac:dyDescent="0.15" spans="1:8">
      <c r="A26" s="153">
        <v>20</v>
      </c>
      <c r="B26" s="152"/>
      <c r="C26" s="47"/>
      <c r="D26" s="152" t="s">
        <v>41</v>
      </c>
      <c r="E26" s="47">
        <f>SUM(F26,G26,H26)</f>
        <v>121.0764</v>
      </c>
      <c r="F26" s="47">
        <v>121.0764</v>
      </c>
      <c r="G26" s="47">
        <v>0</v>
      </c>
      <c r="H26" s="47">
        <v>0</v>
      </c>
    </row>
    <row r="27" s="174" customFormat="1" ht="22.5" customHeight="1" x14ac:dyDescent="0.15" spans="1:8">
      <c r="A27" s="153">
        <v>21</v>
      </c>
      <c r="B27" s="152"/>
      <c r="C27" s="47"/>
      <c r="D27" s="152" t="s">
        <v>42</v>
      </c>
      <c r="E27" s="47">
        <f>SUM(F27,G27,H27)</f>
        <v>0</v>
      </c>
      <c r="F27" s="47">
        <v>0</v>
      </c>
      <c r="G27" s="47">
        <v>0</v>
      </c>
      <c r="H27" s="47">
        <v>0</v>
      </c>
    </row>
    <row r="28" s="174" customFormat="1" ht="22.5" customHeight="1" x14ac:dyDescent="0.15" spans="1:8">
      <c r="A28" s="153">
        <v>22</v>
      </c>
      <c r="B28" s="152"/>
      <c r="C28" s="47"/>
      <c r="D28" s="152" t="s">
        <v>43</v>
      </c>
      <c r="E28" s="47">
        <f>SUM(F28,G28,H28)</f>
        <v>0</v>
      </c>
      <c r="F28" s="47">
        <v>0</v>
      </c>
      <c r="G28" s="47">
        <v>0</v>
      </c>
      <c r="H28" s="47">
        <v>0</v>
      </c>
    </row>
    <row r="29" s="174" customFormat="1" ht="22.5" customHeight="1" x14ac:dyDescent="0.15" spans="1:8">
      <c r="A29" s="153">
        <v>23</v>
      </c>
      <c r="B29" s="152"/>
      <c r="C29" s="47"/>
      <c r="D29" s="152" t="s">
        <v>44</v>
      </c>
      <c r="E29" s="47">
        <f>SUM(F29,G29,H29)</f>
        <v>0</v>
      </c>
      <c r="F29" s="47">
        <v>0</v>
      </c>
      <c r="G29" s="47">
        <v>0</v>
      </c>
      <c r="H29" s="47">
        <v>0</v>
      </c>
    </row>
    <row r="30" s="174" customFormat="1" ht="22.5" customHeight="1" x14ac:dyDescent="0.15" spans="1:8">
      <c r="A30" s="153">
        <v>24</v>
      </c>
      <c r="B30" s="152"/>
      <c r="C30" s="47"/>
      <c r="D30" s="152" t="s">
        <v>45</v>
      </c>
      <c r="E30" s="47">
        <f>SUM(F30,G30,H30)</f>
        <v>0</v>
      </c>
      <c r="F30" s="47">
        <v>0</v>
      </c>
      <c r="G30" s="47">
        <v>0</v>
      </c>
      <c r="H30" s="47">
        <v>0</v>
      </c>
    </row>
    <row r="31" s="174" customFormat="1" ht="22.5" customHeight="1" x14ac:dyDescent="0.15" spans="1:8">
      <c r="A31" s="153">
        <v>25</v>
      </c>
      <c r="B31" s="152"/>
      <c r="C31" s="47"/>
      <c r="D31" s="152" t="s">
        <v>46</v>
      </c>
      <c r="E31" s="47">
        <f>SUM(F31,G31,H31)</f>
        <v>0</v>
      </c>
      <c r="F31" s="47">
        <v>0</v>
      </c>
      <c r="G31" s="47">
        <v>0</v>
      </c>
      <c r="H31" s="47">
        <v>0</v>
      </c>
    </row>
    <row r="32" s="174" customFormat="1" ht="22.5" customHeight="1" x14ac:dyDescent="0.15" spans="1:8">
      <c r="A32" s="153">
        <v>26</v>
      </c>
      <c r="B32" s="152"/>
      <c r="C32" s="47"/>
      <c r="D32" s="152" t="s">
        <v>47</v>
      </c>
      <c r="E32" s="47">
        <f>SUM(F32,G32,H32)</f>
        <v>0</v>
      </c>
      <c r="F32" s="47">
        <v>0</v>
      </c>
      <c r="G32" s="47">
        <v>0</v>
      </c>
      <c r="H32" s="47">
        <v>0</v>
      </c>
    </row>
    <row r="33" s="174" customFormat="1" ht="22.5" customHeight="1" x14ac:dyDescent="0.15" spans="1:8">
      <c r="A33" s="153">
        <v>27</v>
      </c>
      <c r="B33" s="152"/>
      <c r="C33" s="47"/>
      <c r="D33" s="152" t="s">
        <v>48</v>
      </c>
      <c r="E33" s="47">
        <f>SUM(F33,G33,H33)</f>
        <v>0</v>
      </c>
      <c r="F33" s="47">
        <v>0</v>
      </c>
      <c r="G33" s="47">
        <v>0</v>
      </c>
      <c r="H33" s="47">
        <v>0</v>
      </c>
    </row>
    <row r="34" s="174" customFormat="1" ht="22.5" customHeight="1" x14ac:dyDescent="0.15" spans="1:8">
      <c r="A34" s="153">
        <v>28</v>
      </c>
      <c r="B34" s="152"/>
      <c r="C34" s="47"/>
      <c r="D34" s="152" t="s">
        <v>49</v>
      </c>
      <c r="E34" s="47">
        <f>SUM(F34,G34,H34)</f>
        <v>0</v>
      </c>
      <c r="F34" s="47">
        <v>0</v>
      </c>
      <c r="G34" s="47">
        <v>0</v>
      </c>
      <c r="H34" s="47">
        <v>0</v>
      </c>
    </row>
    <row r="35" s="174" customFormat="1" ht="22.5" customHeight="1" x14ac:dyDescent="0.15" spans="1:8">
      <c r="A35" s="153">
        <v>29</v>
      </c>
      <c r="B35" s="152"/>
      <c r="C35" s="47"/>
      <c r="D35" s="152" t="s">
        <v>50</v>
      </c>
      <c r="E35" s="47">
        <f>SUM(F35,G35,H35)</f>
        <v>0</v>
      </c>
      <c r="F35" s="47">
        <v>0</v>
      </c>
      <c r="G35" s="47">
        <v>0</v>
      </c>
      <c r="H35" s="47">
        <v>0</v>
      </c>
    </row>
    <row r="36" s="174" customFormat="1" ht="22.5" customHeight="1" x14ac:dyDescent="0.15" spans="1:8">
      <c r="A36" s="153">
        <v>30</v>
      </c>
      <c r="B36" s="152"/>
      <c r="C36" s="47"/>
      <c r="D36" s="152" t="s">
        <v>51</v>
      </c>
      <c r="E36" s="47">
        <f>SUM(F36,G36,H36)</f>
        <v>0</v>
      </c>
      <c r="F36" s="47">
        <v>0</v>
      </c>
      <c r="G36" s="47">
        <v>0</v>
      </c>
      <c r="H36" s="47">
        <v>0</v>
      </c>
    </row>
    <row r="37" s="174" customFormat="1" ht="22.5" customHeight="1" x14ac:dyDescent="0.15" spans="1:8">
      <c r="A37" s="153">
        <v>31</v>
      </c>
      <c r="B37" s="152" t="s">
        <v>52</v>
      </c>
      <c r="C37" s="47">
        <f>SUM(C7:C9)</f>
        <v>15231.009672</v>
      </c>
      <c r="D37" s="152" t="s">
        <v>53</v>
      </c>
      <c r="E37" s="47">
        <f>SUM(E7:E36)</f>
        <v>15231.009672</v>
      </c>
      <c r="F37" s="47">
        <f>SUM(F7:F36)</f>
        <v>2077.3656720000004</v>
      </c>
      <c r="G37" s="47">
        <f>SUM(G7:G36)</f>
        <v>13153.644</v>
      </c>
      <c r="H37" s="47">
        <f>SUM(H7:H36)</f>
        <v>0</v>
      </c>
    </row>
    <row r="38" s="174" customFormat="1" ht="22.5" customHeight="1" x14ac:dyDescent="0.15" spans="1:8">
      <c r="A38" s="153">
        <v>32</v>
      </c>
      <c r="B38" s="152" t="s">
        <v>105</v>
      </c>
      <c r="C38" s="47">
        <v>0</v>
      </c>
      <c r="D38" s="152" t="s">
        <v>106</v>
      </c>
      <c r="E38" s="47"/>
      <c r="F38" s="47"/>
      <c r="G38" s="47"/>
      <c r="H38" s="47"/>
    </row>
    <row r="39" s="174" customFormat="1" ht="22.5" customHeight="1" x14ac:dyDescent="0.15" spans="1:8">
      <c r="A39" s="153">
        <v>33</v>
      </c>
      <c r="B39" s="152" t="s">
        <v>102</v>
      </c>
      <c r="C39" s="47">
        <v>0</v>
      </c>
      <c r="D39" s="152"/>
      <c r="E39" s="47"/>
      <c r="F39" s="47"/>
      <c r="G39" s="47"/>
      <c r="H39" s="47"/>
    </row>
    <row r="40" s="174" customFormat="1" ht="22.5" customHeight="1" x14ac:dyDescent="0.15" spans="1:8">
      <c r="A40" s="153">
        <v>34</v>
      </c>
      <c r="B40" s="152" t="s">
        <v>103</v>
      </c>
      <c r="C40" s="47">
        <v>0</v>
      </c>
      <c r="D40" s="152"/>
      <c r="E40" s="47"/>
      <c r="F40" s="47"/>
      <c r="G40" s="47"/>
      <c r="H40" s="47"/>
    </row>
    <row r="41" s="174" customFormat="1" ht="22.5" customHeight="1" x14ac:dyDescent="0.15" spans="1:8">
      <c r="A41" s="153">
        <v>35</v>
      </c>
      <c r="B41" s="152" t="s">
        <v>104</v>
      </c>
      <c r="C41" s="47">
        <v>0</v>
      </c>
      <c r="D41" s="152"/>
      <c r="E41" s="47"/>
      <c r="F41" s="47"/>
      <c r="G41" s="47"/>
      <c r="H41" s="47"/>
    </row>
    <row r="42" s="175" customFormat="1" ht="22.5" customHeight="1" x14ac:dyDescent="0.15" spans="1:8">
      <c r="A42" s="153">
        <v>36</v>
      </c>
      <c r="B42" s="153" t="s">
        <v>56</v>
      </c>
      <c r="C42" s="47">
        <f>SUM(C37:C38)</f>
        <v>15231.009672</v>
      </c>
      <c r="D42" s="153" t="s">
        <v>57</v>
      </c>
      <c r="E42" s="47">
        <f>SUM(E7:E36)</f>
        <v>15231.009672</v>
      </c>
      <c r="F42" s="47">
        <f>F37+F38</f>
        <v>2077.3656720000004</v>
      </c>
      <c r="G42" s="47">
        <f>G37+G38</f>
        <v>13153.644</v>
      </c>
      <c r="H42" s="47">
        <f>H37+H38</f>
        <v>0</v>
      </c>
    </row>
  </sheetData>
  <mergeCells count="5">
    <mergeCell ref="A2:H2"/>
    <mergeCell ref="A3:F3"/>
    <mergeCell ref="B4:C4"/>
    <mergeCell ref="D4:H4"/>
    <mergeCell ref="A4:A5"/>
  </mergeCells>
  <phoneticPr fontId="0" type="noConversion"/>
  <pageMargins left="0.7006068867961253" right="0.7006068867961253" top="0.7519893289551022" bottom="0.7519893289551022" header="0.29926813962891347" footer="0.29926813962891347"/>
  <pageSetup paperSize="9" scale="55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260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lenovo</dc:creator>
  <cp:lastModifiedBy>lenovo</cp:lastModifiedBy>
  <cp:revision>0</cp:revision>
  <dcterms:created xsi:type="dcterms:W3CDTF">2025-02-25T02:30:51Z</dcterms:created>
  <dcterms:modified xsi:type="dcterms:W3CDTF">2026-01-13T06:34:00Z</dcterms:modified>
</cp:coreProperties>
</file>