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974"/>
  </bookViews>
  <sheets>
    <sheet name="00 - 预算批复封面" sheetId="1" r:id="rId1"/>
    <sheet name="01-收支预算总表" sheetId="16" r:id="rId2"/>
    <sheet name="02-收入预算总表" sheetId="24" r:id="rId3"/>
    <sheet name="03-支出预算总表" sheetId="18" r:id="rId4"/>
    <sheet name="04 - 财政拨款收支预算表" sheetId="7" r:id="rId5"/>
    <sheet name="05-一般公共预算支出表" sheetId="19" r:id="rId6"/>
    <sheet name="06 - 一般公共预算基本支出预算表（部门经济分类）" sheetId="20" r:id="rId7"/>
    <sheet name="07 - 一般公共预算基本支出预算表（政府经济分类）" sheetId="21" r:id="rId8"/>
    <sheet name="08- 政府性基金预算支出表" sheetId="22" r:id="rId9"/>
    <sheet name="09 - 部门预算财政拨款三公经费支出表" sheetId="23" r:id="rId10"/>
  </sheets>
  <calcPr calcId="144525"/>
</workbook>
</file>

<file path=xl/sharedStrings.xml><?xml version="1.0" encoding="utf-8"?>
<sst xmlns="http://schemas.openxmlformats.org/spreadsheetml/2006/main" count="339" uniqueCount="199">
  <si>
    <t>附件1</t>
  </si>
  <si>
    <t>单位预算批复表</t>
  </si>
  <si>
    <t xml:space="preserve">  二〇二六年一月</t>
  </si>
  <si>
    <t>单位收支预算总表</t>
  </si>
  <si>
    <t>预算单位编码及名称：[270001]青岛市黄岛区医疗保障局本级</t>
  </si>
  <si>
    <t>预算年度：2026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</si>
  <si>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</si>
  <si>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</si>
  <si>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</si>
  <si>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</si>
  <si>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</si>
  <si>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</si>
  <si>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</si>
  <si>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</si>
  <si>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</si>
  <si>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</si>
  <si>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</si>
  <si>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</si>
  <si>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</si>
  <si>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</si>
  <si>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</si>
  <si>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</si>
  <si>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</si>
  <si>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</si>
  <si>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</si>
  <si>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</si>
  <si>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</si>
  <si>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</si>
  <si>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</si>
  <si>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</si>
  <si>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</si>
  <si>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</si>
  <si>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</si>
  <si>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</si>
  <si>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</si>
  <si>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</si>
  <si>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</si>
  <si>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</si>
  <si>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</si>
  <si>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</si>
  <si>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</si>
  <si>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</si>
  <si>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</si>
  <si>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</si>
  <si>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</si>
  <si>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</si>
  <si>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</si>
  <si>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</si>
  <si>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</si>
  <si>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</si>
  <si>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</si>
  <si>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</si>
  <si>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</si>
  <si>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</si>
  <si>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</si>
  <si>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</si>
  <si>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</si>
  <si>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</si>
  <si>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单位预算收入总表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</si>
  <si>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</si>
  <si>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</si>
  <si>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</si>
  <si>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</si>
  <si>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</si>
  <si>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</si>
  <si>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</si>
  <si>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</si>
  <si>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</si>
  <si>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</si>
  <si>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</si>
  <si>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</si>
  <si>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</si>
  <si>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</si>
  <si>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</si>
  <si>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</si>
  <si>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</si>
  <si>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</si>
  <si>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卫生健康支出</t>
  </si>
  <si>
    <t>财政对基本医疗保险基金的补助</t>
  </si>
  <si>
    <t>财政对城乡居民基本医疗保险基金的补助</t>
  </si>
  <si>
    <t>财政对其他基本医疗保险基金的补助</t>
  </si>
  <si>
    <t>医疗救助</t>
  </si>
  <si>
    <t>城乡医疗救助</t>
  </si>
  <si>
    <t>医疗保障管理事务</t>
  </si>
  <si>
    <t>行政运行</t>
  </si>
  <si>
    <t>一般行政管理事务</t>
  </si>
  <si>
    <t>医疗保障政策管理</t>
  </si>
  <si>
    <t>医疗保障经办事务</t>
  </si>
  <si>
    <t>其他医疗保障管理事务支出</t>
  </si>
  <si>
    <t>其他卫生健康支出</t>
  </si>
  <si>
    <t>城乡社区支出</t>
  </si>
  <si>
    <t>国有土地使用权出让收入安排的支出</t>
  </si>
  <si>
    <t>城市建设支出</t>
  </si>
  <si>
    <t>住房保障支出</t>
  </si>
  <si>
    <t>住房改革支出</t>
  </si>
  <si>
    <t>住房公积金</t>
  </si>
  <si>
    <t>单位预算支出总表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</si>
  <si>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</si>
  <si>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</si>
  <si>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</si>
  <si>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</si>
  <si>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</si>
  <si>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</si>
  <si>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财政拨款收支预算表</t>
  </si>
  <si>
    <t>部门（单位）：青岛市黄岛区医疗保障局本级</t>
  </si>
  <si>
    <t>单位：万元</t>
  </si>
  <si>
    <t>收  入</t>
  </si>
  <si>
    <t>支  出</t>
  </si>
  <si>
    <t>总计</t>
  </si>
  <si>
    <t>一般公共预算</t>
  </si>
  <si>
    <t>政府性基金预算</t>
  </si>
  <si>
    <t>国有资本经营预算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</si>
  <si>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</si>
  <si>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</si>
  <si>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</si>
  <si>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</si>
  <si>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</si>
  <si>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</si>
  <si>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</si>
  <si>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</si>
  <si>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</si>
  <si>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</si>
  <si>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</si>
  <si>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</si>
  <si>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</si>
  <si>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</si>
  <si>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</si>
  <si>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 xml:space="preserve">     本  年  收  入  合  计</t>
  </si>
  <si>
    <t xml:space="preserve">    本  年  支  出  合  计</t>
  </si>
  <si>
    <t>结转下年</t>
  </si>
  <si>
    <t xml:space="preserve">    收  入  总  计</t>
  </si>
  <si>
    <t xml:space="preserve">    支  出  总  计</t>
  </si>
  <si>
    <t>一般公共预算财政拨款支出表</t>
  </si>
  <si>
    <t>人员经费</t>
  </si>
  <si>
    <t>公用经费</t>
  </si>
  <si>
    <t>一般公共预算财政拨款基本支出表（部门经济分类）</t>
  </si>
  <si>
    <t>支出部门经济分类科目</t>
  </si>
  <si>
    <t>一般公共预算基本支出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</si>
  <si>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</si>
  <si>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</si>
  <si>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</si>
  <si>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</si>
  <si>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</si>
  <si>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</si>
  <si>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</si>
  <si>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</si>
  <si>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</si>
  <si>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</si>
  <si>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</si>
  <si>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</si>
  <si>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差旅费</t>
  </si>
  <si>
    <t>会议费</t>
  </si>
  <si>
    <t>公务接待费</t>
  </si>
  <si>
    <t>劳务费</t>
  </si>
  <si>
    <t>工会经费</t>
  </si>
  <si>
    <t>其他交通费用</t>
  </si>
  <si>
    <t>其他商品和服务支出</t>
  </si>
  <si>
    <t>对个人和家庭的补助</t>
  </si>
  <si>
    <t>医疗费补助</t>
  </si>
  <si>
    <t>其他对个人和家庭的补助</t>
  </si>
  <si>
    <t>资本性支出</t>
  </si>
  <si>
    <t>办公设备购置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</si>
  <si>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</si>
  <si>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</si>
  <si>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</si>
  <si>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</si>
  <si>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</si>
  <si>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</si>
  <si>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</si>
  <si>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</si>
  <si>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</si>
  <si>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委托业务费</t>
  </si>
  <si>
    <t>机关资本性支出（一）</t>
  </si>
  <si>
    <t>设备购置</t>
  </si>
  <si>
    <t>社会福利和救助</t>
  </si>
  <si>
    <t>政府性基金预算支出表</t>
  </si>
  <si>
    <t>单位编码</t>
  </si>
  <si>
    <t>单位名称</t>
  </si>
  <si>
    <t>类</t>
  </si>
  <si>
    <t>款</t>
  </si>
  <si>
    <t>项</t>
  </si>
  <si>
    <t>小  计</t>
  </si>
  <si>
    <t>人员支出</t>
  </si>
  <si>
    <t>日常公用支出</t>
  </si>
  <si>
    <t>合　计</t>
  </si>
  <si>
    <t>212</t>
  </si>
  <si>
    <t>08</t>
  </si>
  <si>
    <t>03</t>
  </si>
  <si>
    <t>单位预算财政拨款“三公”经费支出表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</si>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</sst>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\ #,##0.00;\ \-#,##0.00;\ &quot;&quot;??;@"/>
  </numFmts>
  <fonts count="36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20"/>
      <name val="宋体"/>
      <charset val="134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>
      <alignment vertical="top"/>
    </xf>
    <xf numFmtId="0" fontId="18" fillId="0" borderId="0">
      <alignment vertical="top"/>
    </xf>
    <xf numFmtId="0" fontId="16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top"/>
    </xf>
  </cellStyleXfs>
  <cellXfs count="67">
    <xf numFmtId="0" fontId="0" fillId="0" borderId="0" xfId="0" applyFont="1">
      <alignment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/>
    <xf numFmtId="0" fontId="9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/>
    </xf>
    <xf numFmtId="0" fontId="10" fillId="0" borderId="6" xfId="0" applyNumberFormat="1" applyFont="1" applyBorder="1" applyAlignment="1">
      <alignment horizontal="left" vertical="center"/>
    </xf>
    <xf numFmtId="0" fontId="8" fillId="0" borderId="6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 vertical="center"/>
    </xf>
    <xf numFmtId="0" fontId="10" fillId="0" borderId="6" xfId="0" applyNumberFormat="1" applyFont="1" applyBorder="1" applyAlignment="1">
      <alignment horizontal="right" vertical="center"/>
    </xf>
    <xf numFmtId="0" fontId="10" fillId="0" borderId="7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vertical="center"/>
    </xf>
    <xf numFmtId="177" fontId="10" fillId="0" borderId="3" xfId="0" applyNumberFormat="1" applyFont="1" applyBorder="1" applyAlignment="1">
      <alignment horizontal="right" vertical="center"/>
    </xf>
    <xf numFmtId="0" fontId="10" fillId="0" borderId="3" xfId="0" applyNumberFormat="1" applyFont="1" applyBorder="1" applyAlignment="1">
      <alignment horizontal="left" vertical="center"/>
    </xf>
    <xf numFmtId="177" fontId="10" fillId="0" borderId="3" xfId="0" applyNumberFormat="1" applyFont="1" applyBorder="1" applyAlignment="1">
      <alignment horizontal="right" vertical="center" wrapText="1"/>
    </xf>
    <xf numFmtId="0" fontId="11" fillId="0" borderId="3" xfId="0" applyNumberFormat="1" applyFont="1" applyBorder="1" applyAlignment="1"/>
    <xf numFmtId="177" fontId="10" fillId="0" borderId="3" xfId="0" applyNumberFormat="1" applyFont="1" applyBorder="1" applyAlignment="1"/>
    <xf numFmtId="176" fontId="10" fillId="0" borderId="3" xfId="0" applyNumberFormat="1" applyFont="1" applyBorder="1" applyAlignment="1"/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Font="1" applyAlignment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showGridLines="0" tabSelected="1" workbookViewId="0">
      <selection activeCell="C3" sqref="C3"/>
    </sheetView>
  </sheetViews>
  <sheetFormatPr defaultColWidth="8.875" defaultRowHeight="15" customHeight="1"/>
  <sheetData>
    <row r="1" customHeight="1" spans="1:1">
      <c r="A1" t="s">
        <v>0</v>
      </c>
    </row>
    <row r="2" ht="25.5" customHeight="1" spans="1:1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ht="25.5" customHeight="1" spans="1:1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ht="25.5" customHeight="1" spans="1:1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ht="25.5" customHeight="1" spans="1:1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ht="25.5" customHeight="1" spans="1:1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ht="46.5" customHeight="1" spans="1:15">
      <c r="A7" s="65" t="s">
        <v>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ht="25.5" customHeight="1" spans="1:1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ht="25.5" customHeight="1" spans="1:15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ht="25.5" customHeight="1" spans="1:1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ht="25.5" customHeight="1" spans="1:1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ht="30" customHeight="1" spans="1:15">
      <c r="A12" s="64"/>
      <c r="B12" s="64"/>
      <c r="C12" s="64"/>
      <c r="D12" s="64"/>
      <c r="E12" s="64"/>
      <c r="F12" s="66" t="s">
        <v>2</v>
      </c>
      <c r="G12" s="66"/>
      <c r="H12" s="66"/>
      <c r="I12" s="66"/>
      <c r="J12" s="66"/>
      <c r="K12" s="66"/>
      <c r="L12" s="64"/>
      <c r="M12" s="64"/>
      <c r="N12" s="64"/>
      <c r="O12" s="64"/>
    </row>
    <row r="13" ht="25.5" customHeight="1" spans="1:1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ht="25.5" customHeight="1" spans="1:15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ht="25.5" customHeight="1" spans="1:1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ht="25.5" customHeight="1" spans="1:1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ht="25.5" customHeight="1" spans="1:1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ht="25.5" customHeight="1" spans="1:1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ht="25.5" customHeight="1" spans="1:1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</sheetData>
  <mergeCells count="1">
    <mergeCell ref="A7:O7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pane ySplit="1" topLeftCell="A2" activePane="bottomLeft" state="frozen"/>
      <selection/>
      <selection pane="bottomLeft" activeCell="D17" sqref="D17"/>
    </sheetView>
  </sheetViews>
  <sheetFormatPr defaultColWidth="8.85" defaultRowHeight="15" customHeight="1" outlineLevelCol="5"/>
  <cols>
    <col min="1" max="1" width="13.25" style="1" customWidth="1"/>
    <col min="2" max="2" width="32" style="1" customWidth="1"/>
    <col min="3" max="3" width="18" style="3" customWidth="1"/>
    <col min="4" max="4" width="22.625" style="3" customWidth="1"/>
    <col min="5" max="5" width="20.375" style="3" customWidth="1"/>
    <col min="6" max="6" width="25.5" style="3" customWidth="1"/>
    <col min="7" max="16384" width="8.85" style="4"/>
  </cols>
  <sheetData>
    <row r="1" s="1" customFormat="1" ht="45" customHeight="1" spans="1:6">
      <c r="A1" s="5" t="s">
        <v>188</v>
      </c>
      <c r="B1" s="5"/>
      <c r="C1" s="5"/>
      <c r="D1" s="5"/>
      <c r="E1" s="5"/>
      <c r="F1" s="5"/>
    </row>
    <row r="2" s="1" customFormat="1" ht="22.5" customHeight="1" spans="1:6">
      <c r="A2" s="6" t="s">
        <v>4</v>
      </c>
      <c r="B2" s="6"/>
      <c r="C2" s="6"/>
      <c r="D2" s="6"/>
      <c r="E2" s="7" t="s">
        <v>5</v>
      </c>
      <c r="F2" s="7" t="s">
        <v>6</v>
      </c>
    </row>
    <row r="3" s="1" customFormat="1" ht="22.5" customHeight="1" spans="1:6">
      <c r="A3" s="8" t="s">
        <v>7</v>
      </c>
      <c r="B3" s="8" t="s">
        <v>10</v>
      </c>
      <c r="C3" s="8" t="s">
        <v>189</v>
      </c>
      <c r="D3" s="8"/>
      <c r="E3" s="8"/>
      <c r="F3" s="8"/>
    </row>
    <row r="4" s="1" customFormat="1" ht="22.5" customHeight="1" spans="1:6">
      <c r="A4" s="8"/>
      <c r="B4" s="8"/>
      <c r="C4" s="8" t="s">
        <v>60</v>
      </c>
      <c r="D4" s="8" t="s">
        <v>190</v>
      </c>
      <c r="E4" s="8" t="s">
        <v>191</v>
      </c>
      <c r="F4" s="8" t="s">
        <v>192</v>
      </c>
    </row>
    <row r="5" s="1" customFormat="1" ht="22.5" customHeight="1" spans="1:6">
      <c r="A5" s="9" t="s">
        <v>12</v>
      </c>
      <c r="B5" s="9">
        <v>1</v>
      </c>
      <c r="C5" s="9">
        <v>2</v>
      </c>
      <c r="D5" s="9">
        <v>3</v>
      </c>
      <c r="E5" s="9">
        <v>4</v>
      </c>
      <c r="F5" s="9">
        <v>5</v>
      </c>
    </row>
    <row r="6" s="2" customFormat="1" ht="22.5" customHeight="1" spans="1:6">
      <c r="A6" s="10">
        <v>1</v>
      </c>
      <c r="B6" s="11" t="s">
        <v>60</v>
      </c>
      <c r="C6" s="12">
        <f t="shared" ref="C6:C12" si="0">SUM(D6,E6,F6)</f>
        <v>0.8</v>
      </c>
      <c r="D6" s="12">
        <f t="shared" ref="D6:F6" si="1">D7</f>
        <v>0.8</v>
      </c>
      <c r="E6" s="12">
        <f t="shared" si="1"/>
        <v>0</v>
      </c>
      <c r="F6" s="12">
        <f t="shared" si="1"/>
        <v>0</v>
      </c>
    </row>
    <row r="7" s="2" customFormat="1" ht="22.5" customHeight="1" spans="1:6">
      <c r="A7" s="10">
        <v>2</v>
      </c>
      <c r="B7" s="11" t="s">
        <v>193</v>
      </c>
      <c r="C7" s="12">
        <f t="shared" si="0"/>
        <v>0.8</v>
      </c>
      <c r="D7" s="12">
        <f t="shared" ref="D7:F7" si="2">SUM(D8,D10,D11,D12)</f>
        <v>0.8</v>
      </c>
      <c r="E7" s="12">
        <f t="shared" si="2"/>
        <v>0</v>
      </c>
      <c r="F7" s="12">
        <f t="shared" si="2"/>
        <v>0</v>
      </c>
    </row>
    <row r="8" s="2" customFormat="1" ht="22.5" customHeight="1" spans="1:6">
      <c r="A8" s="10">
        <v>3</v>
      </c>
      <c r="B8" s="11" t="s">
        <v>194</v>
      </c>
      <c r="C8" s="12">
        <f t="shared" si="0"/>
        <v>0</v>
      </c>
      <c r="D8" s="12">
        <v>0</v>
      </c>
      <c r="E8" s="12">
        <v>0</v>
      </c>
      <c r="F8" s="12">
        <v>0</v>
      </c>
    </row>
    <row r="9" s="2" customFormat="1" ht="22.5" customHeight="1" spans="1:6">
      <c r="A9" s="10">
        <v>4</v>
      </c>
      <c r="B9" s="11" t="s">
        <v>195</v>
      </c>
      <c r="C9" s="12">
        <f t="shared" si="0"/>
        <v>0</v>
      </c>
      <c r="D9" s="12">
        <f t="shared" ref="D9:F9" si="3">SUM(D10,D11)</f>
        <v>0</v>
      </c>
      <c r="E9" s="12">
        <f t="shared" si="3"/>
        <v>0</v>
      </c>
      <c r="F9" s="12">
        <f t="shared" si="3"/>
        <v>0</v>
      </c>
    </row>
    <row r="10" s="2" customFormat="1" ht="22.5" customHeight="1" spans="1:6">
      <c r="A10" s="10">
        <v>5</v>
      </c>
      <c r="B10" s="11" t="s">
        <v>196</v>
      </c>
      <c r="C10" s="12">
        <f t="shared" si="0"/>
        <v>0</v>
      </c>
      <c r="D10" s="12">
        <v>0</v>
      </c>
      <c r="E10" s="12">
        <v>0</v>
      </c>
      <c r="F10" s="12">
        <v>0</v>
      </c>
    </row>
    <row r="11" s="2" customFormat="1" ht="22.5" customHeight="1" spans="1:6">
      <c r="A11" s="10">
        <v>6</v>
      </c>
      <c r="B11" s="11" t="s">
        <v>197</v>
      </c>
      <c r="C11" s="12">
        <f t="shared" si="0"/>
        <v>0</v>
      </c>
      <c r="D11" s="12">
        <v>0</v>
      </c>
      <c r="E11" s="12">
        <v>0</v>
      </c>
      <c r="F11" s="12">
        <v>0</v>
      </c>
    </row>
    <row r="12" s="2" customFormat="1" ht="22.5" customHeight="1" spans="1:6">
      <c r="A12" s="10">
        <v>7</v>
      </c>
      <c r="B12" s="11" t="s">
        <v>198</v>
      </c>
      <c r="C12" s="12">
        <f t="shared" si="0"/>
        <v>0.8</v>
      </c>
      <c r="D12" s="12">
        <v>0.8</v>
      </c>
      <c r="E12" s="12">
        <v>0</v>
      </c>
      <c r="F12" s="12">
        <v>0</v>
      </c>
    </row>
  </sheetData>
  <mergeCells count="5">
    <mergeCell ref="A1:F1"/>
    <mergeCell ref="A2:D2"/>
    <mergeCell ref="C3:F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workbookViewId="0">
      <pane ySplit="1" topLeftCell="A2" activePane="bottomLeft" state="frozen"/>
      <selection/>
      <selection pane="bottomLeft" activeCell="K3" sqref="K3"/>
    </sheetView>
  </sheetViews>
  <sheetFormatPr defaultColWidth="8.85" defaultRowHeight="15" customHeight="1" outlineLevelCol="4"/>
  <cols>
    <col min="1" max="1" width="7.14166666666667" style="62" customWidth="1"/>
    <col min="2" max="2" width="31.25" style="62" customWidth="1"/>
    <col min="3" max="3" width="16.125" style="62" customWidth="1"/>
    <col min="4" max="4" width="32.375" style="62" customWidth="1"/>
    <col min="5" max="5" width="24.75" style="62" customWidth="1"/>
    <col min="6" max="16384" width="8.85" style="4"/>
  </cols>
  <sheetData>
    <row r="1" ht="45" customHeight="1" spans="1:5">
      <c r="A1" s="5" t="s">
        <v>3</v>
      </c>
      <c r="B1" s="5"/>
      <c r="C1" s="5"/>
      <c r="D1" s="5"/>
      <c r="E1" s="5"/>
    </row>
    <row r="2" s="27" customFormat="1" ht="22.5" customHeight="1" spans="1:5">
      <c r="A2" s="6" t="s">
        <v>4</v>
      </c>
      <c r="B2" s="6"/>
      <c r="C2" s="6"/>
      <c r="D2" s="7" t="s">
        <v>5</v>
      </c>
      <c r="E2" s="7" t="s">
        <v>6</v>
      </c>
    </row>
    <row r="3" s="27" customFormat="1" ht="22.5" customHeight="1" spans="1:5">
      <c r="A3" s="8" t="s">
        <v>7</v>
      </c>
      <c r="B3" s="8" t="s">
        <v>8</v>
      </c>
      <c r="C3" s="8"/>
      <c r="D3" s="8" t="s">
        <v>9</v>
      </c>
      <c r="E3" s="8"/>
    </row>
    <row r="4" s="27" customFormat="1" ht="22.5" customHeight="1" spans="1:5">
      <c r="A4" s="8"/>
      <c r="B4" s="8" t="s">
        <v>10</v>
      </c>
      <c r="C4" s="8" t="s">
        <v>11</v>
      </c>
      <c r="D4" s="8" t="s">
        <v>10</v>
      </c>
      <c r="E4" s="8" t="s">
        <v>11</v>
      </c>
    </row>
    <row r="5" s="27" customFormat="1" ht="22.5" customHeight="1" spans="1:5">
      <c r="A5" s="9" t="s">
        <v>12</v>
      </c>
      <c r="B5" s="9">
        <v>1</v>
      </c>
      <c r="C5" s="9">
        <v>2</v>
      </c>
      <c r="D5" s="9">
        <v>3</v>
      </c>
      <c r="E5" s="9">
        <v>4</v>
      </c>
    </row>
    <row r="6" s="28" customFormat="1" ht="22.5" customHeight="1" spans="1:5">
      <c r="A6" s="10">
        <v>1</v>
      </c>
      <c r="B6" s="11" t="s">
        <v>13</v>
      </c>
      <c r="C6" s="29">
        <v>46397.721327</v>
      </c>
      <c r="D6" s="11" t="s">
        <v>14</v>
      </c>
      <c r="E6" s="29">
        <v>0</v>
      </c>
    </row>
    <row r="7" s="28" customFormat="1" ht="22.5" customHeight="1" spans="1:5">
      <c r="A7" s="10">
        <v>2</v>
      </c>
      <c r="B7" s="11" t="s">
        <v>15</v>
      </c>
      <c r="C7" s="29">
        <v>36.1</v>
      </c>
      <c r="D7" s="11" t="s">
        <v>16</v>
      </c>
      <c r="E7" s="29">
        <v>0</v>
      </c>
    </row>
    <row r="8" s="28" customFormat="1" ht="22.5" customHeight="1" spans="1:5">
      <c r="A8" s="10">
        <v>3</v>
      </c>
      <c r="B8" s="11" t="s">
        <v>17</v>
      </c>
      <c r="C8" s="29">
        <v>0</v>
      </c>
      <c r="D8" s="11" t="s">
        <v>18</v>
      </c>
      <c r="E8" s="29">
        <v>0</v>
      </c>
    </row>
    <row r="9" s="28" customFormat="1" ht="22.5" customHeight="1" spans="1:5">
      <c r="A9" s="10">
        <v>4</v>
      </c>
      <c r="B9" s="11" t="s">
        <v>19</v>
      </c>
      <c r="C9" s="29">
        <v>0</v>
      </c>
      <c r="D9" s="11" t="s">
        <v>20</v>
      </c>
      <c r="E9" s="29">
        <v>0</v>
      </c>
    </row>
    <row r="10" s="28" customFormat="1" ht="22.5" customHeight="1" spans="1:5">
      <c r="A10" s="10">
        <v>5</v>
      </c>
      <c r="B10" s="11" t="s">
        <v>21</v>
      </c>
      <c r="C10" s="29">
        <v>0</v>
      </c>
      <c r="D10" s="11" t="s">
        <v>22</v>
      </c>
      <c r="E10" s="29">
        <v>0</v>
      </c>
    </row>
    <row r="11" s="28" customFormat="1" ht="22.5" customHeight="1" spans="1:5">
      <c r="A11" s="10">
        <v>6</v>
      </c>
      <c r="B11" s="11" t="s">
        <v>23</v>
      </c>
      <c r="C11" s="29">
        <v>0</v>
      </c>
      <c r="D11" s="11" t="s">
        <v>24</v>
      </c>
      <c r="E11" s="29">
        <v>0</v>
      </c>
    </row>
    <row r="12" s="28" customFormat="1" ht="22.5" customHeight="1" spans="1:5">
      <c r="A12" s="10">
        <v>7</v>
      </c>
      <c r="B12" s="11" t="s">
        <v>25</v>
      </c>
      <c r="C12" s="29">
        <v>0</v>
      </c>
      <c r="D12" s="11" t="s">
        <v>26</v>
      </c>
      <c r="E12" s="29">
        <v>0</v>
      </c>
    </row>
    <row r="13" s="28" customFormat="1" ht="22.5" customHeight="1" spans="1:5">
      <c r="A13" s="10">
        <v>8</v>
      </c>
      <c r="B13" s="11" t="s">
        <v>27</v>
      </c>
      <c r="C13" s="29">
        <v>0</v>
      </c>
      <c r="D13" s="11" t="s">
        <v>28</v>
      </c>
      <c r="E13" s="29">
        <v>257.271264</v>
      </c>
    </row>
    <row r="14" s="28" customFormat="1" ht="22.5" customHeight="1" spans="1:5">
      <c r="A14" s="10">
        <v>9</v>
      </c>
      <c r="B14" s="11" t="s">
        <v>29</v>
      </c>
      <c r="C14" s="29">
        <v>0</v>
      </c>
      <c r="D14" s="11" t="s">
        <v>30</v>
      </c>
      <c r="E14" s="29">
        <v>0</v>
      </c>
    </row>
    <row r="15" s="28" customFormat="1" ht="22.5" customHeight="1" spans="1:5">
      <c r="A15" s="10">
        <v>10</v>
      </c>
      <c r="B15" s="11"/>
      <c r="C15" s="29"/>
      <c r="D15" s="11" t="s">
        <v>31</v>
      </c>
      <c r="E15" s="29">
        <v>45973.358463</v>
      </c>
    </row>
    <row r="16" s="28" customFormat="1" ht="22.5" customHeight="1" spans="1:5">
      <c r="A16" s="10">
        <v>11</v>
      </c>
      <c r="B16" s="11"/>
      <c r="C16" s="29"/>
      <c r="D16" s="11" t="s">
        <v>32</v>
      </c>
      <c r="E16" s="29">
        <v>0</v>
      </c>
    </row>
    <row r="17" s="28" customFormat="1" ht="22.5" customHeight="1" spans="1:5">
      <c r="A17" s="10">
        <v>12</v>
      </c>
      <c r="B17" s="11"/>
      <c r="C17" s="29"/>
      <c r="D17" s="11" t="s">
        <v>33</v>
      </c>
      <c r="E17" s="29">
        <v>36.1</v>
      </c>
    </row>
    <row r="18" s="28" customFormat="1" ht="22.5" customHeight="1" spans="1:5">
      <c r="A18" s="10">
        <v>13</v>
      </c>
      <c r="B18" s="11"/>
      <c r="C18" s="29"/>
      <c r="D18" s="11" t="s">
        <v>34</v>
      </c>
      <c r="E18" s="29">
        <v>0</v>
      </c>
    </row>
    <row r="19" s="28" customFormat="1" ht="22.5" customHeight="1" spans="1:5">
      <c r="A19" s="10">
        <v>14</v>
      </c>
      <c r="B19" s="11"/>
      <c r="C19" s="29"/>
      <c r="D19" s="11" t="s">
        <v>35</v>
      </c>
      <c r="E19" s="29">
        <v>0</v>
      </c>
    </row>
    <row r="20" s="28" customFormat="1" ht="22.5" customHeight="1" spans="1:5">
      <c r="A20" s="10">
        <v>15</v>
      </c>
      <c r="B20" s="11"/>
      <c r="C20" s="29"/>
      <c r="D20" s="11" t="s">
        <v>36</v>
      </c>
      <c r="E20" s="29">
        <v>0</v>
      </c>
    </row>
    <row r="21" s="28" customFormat="1" ht="22.5" customHeight="1" spans="1:5">
      <c r="A21" s="10">
        <v>16</v>
      </c>
      <c r="B21" s="11"/>
      <c r="C21" s="29"/>
      <c r="D21" s="11" t="s">
        <v>37</v>
      </c>
      <c r="E21" s="29">
        <v>0</v>
      </c>
    </row>
    <row r="22" s="28" customFormat="1" ht="22.5" customHeight="1" spans="1:5">
      <c r="A22" s="10">
        <v>17</v>
      </c>
      <c r="B22" s="11"/>
      <c r="C22" s="29"/>
      <c r="D22" s="11" t="s">
        <v>38</v>
      </c>
      <c r="E22" s="29">
        <v>0</v>
      </c>
    </row>
    <row r="23" s="28" customFormat="1" ht="22.5" customHeight="1" spans="1:5">
      <c r="A23" s="10">
        <v>18</v>
      </c>
      <c r="B23" s="11"/>
      <c r="C23" s="29"/>
      <c r="D23" s="11" t="s">
        <v>39</v>
      </c>
      <c r="E23" s="29">
        <v>0</v>
      </c>
    </row>
    <row r="24" s="28" customFormat="1" ht="22.5" customHeight="1" spans="1:5">
      <c r="A24" s="10">
        <v>19</v>
      </c>
      <c r="B24" s="11"/>
      <c r="C24" s="29"/>
      <c r="D24" s="11" t="s">
        <v>40</v>
      </c>
      <c r="E24" s="29">
        <v>0</v>
      </c>
    </row>
    <row r="25" s="28" customFormat="1" ht="22.5" customHeight="1" spans="1:5">
      <c r="A25" s="10">
        <v>20</v>
      </c>
      <c r="B25" s="11"/>
      <c r="C25" s="29"/>
      <c r="D25" s="11" t="s">
        <v>41</v>
      </c>
      <c r="E25" s="29">
        <v>167.0916</v>
      </c>
    </row>
    <row r="26" s="28" customFormat="1" ht="22.5" customHeight="1" spans="1:5">
      <c r="A26" s="10">
        <v>21</v>
      </c>
      <c r="B26" s="11"/>
      <c r="C26" s="29"/>
      <c r="D26" s="11" t="s">
        <v>42</v>
      </c>
      <c r="E26" s="29">
        <v>0</v>
      </c>
    </row>
    <row r="27" s="28" customFormat="1" ht="22.5" customHeight="1" spans="1:5">
      <c r="A27" s="10">
        <v>22</v>
      </c>
      <c r="B27" s="11"/>
      <c r="C27" s="29"/>
      <c r="D27" s="11" t="s">
        <v>43</v>
      </c>
      <c r="E27" s="29">
        <v>0</v>
      </c>
    </row>
    <row r="28" s="28" customFormat="1" ht="22.5" customHeight="1" spans="1:5">
      <c r="A28" s="10">
        <v>23</v>
      </c>
      <c r="B28" s="11"/>
      <c r="C28" s="29"/>
      <c r="D28" s="11" t="s">
        <v>44</v>
      </c>
      <c r="E28" s="29">
        <v>0</v>
      </c>
    </row>
    <row r="29" s="28" customFormat="1" ht="22.5" customHeight="1" spans="1:5">
      <c r="A29" s="10">
        <v>24</v>
      </c>
      <c r="B29" s="11"/>
      <c r="C29" s="29"/>
      <c r="D29" s="11" t="s">
        <v>45</v>
      </c>
      <c r="E29" s="29">
        <v>0</v>
      </c>
    </row>
    <row r="30" s="28" customFormat="1" ht="22.5" customHeight="1" spans="1:5">
      <c r="A30" s="10">
        <v>25</v>
      </c>
      <c r="B30" s="11"/>
      <c r="C30" s="29"/>
      <c r="D30" s="11" t="s">
        <v>46</v>
      </c>
      <c r="E30" s="29">
        <v>0</v>
      </c>
    </row>
    <row r="31" s="28" customFormat="1" ht="22.5" customHeight="1" spans="1:5">
      <c r="A31" s="10">
        <v>26</v>
      </c>
      <c r="B31" s="11"/>
      <c r="C31" s="29"/>
      <c r="D31" s="11" t="s">
        <v>47</v>
      </c>
      <c r="E31" s="29">
        <v>0</v>
      </c>
    </row>
    <row r="32" s="28" customFormat="1" ht="22.5" customHeight="1" spans="1:5">
      <c r="A32" s="10">
        <v>27</v>
      </c>
      <c r="B32" s="11"/>
      <c r="C32" s="29"/>
      <c r="D32" s="11" t="s">
        <v>48</v>
      </c>
      <c r="E32" s="29">
        <v>0</v>
      </c>
    </row>
    <row r="33" s="28" customFormat="1" ht="22.5" customHeight="1" spans="1:5">
      <c r="A33" s="10">
        <v>28</v>
      </c>
      <c r="B33" s="11"/>
      <c r="C33" s="29"/>
      <c r="D33" s="11" t="s">
        <v>49</v>
      </c>
      <c r="E33" s="29">
        <v>0</v>
      </c>
    </row>
    <row r="34" s="28" customFormat="1" ht="22.5" customHeight="1" spans="1:5">
      <c r="A34" s="10">
        <v>29</v>
      </c>
      <c r="B34" s="11"/>
      <c r="C34" s="29"/>
      <c r="D34" s="11" t="s">
        <v>50</v>
      </c>
      <c r="E34" s="29">
        <v>0</v>
      </c>
    </row>
    <row r="35" s="28" customFormat="1" ht="22.5" customHeight="1" spans="1:5">
      <c r="A35" s="10">
        <v>30</v>
      </c>
      <c r="B35" s="11"/>
      <c r="C35" s="29"/>
      <c r="D35" s="11" t="s">
        <v>51</v>
      </c>
      <c r="E35" s="29">
        <v>0</v>
      </c>
    </row>
    <row r="36" s="28" customFormat="1" ht="22.5" customHeight="1" spans="1:5">
      <c r="A36" s="10">
        <v>31</v>
      </c>
      <c r="B36" s="11" t="s">
        <v>52</v>
      </c>
      <c r="C36" s="29">
        <f>SUM(C6:C14)</f>
        <v>46433.821327</v>
      </c>
      <c r="D36" s="11" t="s">
        <v>53</v>
      </c>
      <c r="E36" s="29">
        <f>SUM(E6:E35)</f>
        <v>46433.821327</v>
      </c>
    </row>
    <row r="37" s="28" customFormat="1" ht="22.5" customHeight="1" spans="1:5">
      <c r="A37" s="10">
        <v>32</v>
      </c>
      <c r="B37" s="11" t="s">
        <v>54</v>
      </c>
      <c r="C37" s="29">
        <v>0</v>
      </c>
      <c r="D37" s="11" t="s">
        <v>55</v>
      </c>
      <c r="E37" s="29">
        <f>C37+C36-E36</f>
        <v>0</v>
      </c>
    </row>
    <row r="38" s="28" customFormat="1" ht="22.5" customHeight="1" spans="1:5">
      <c r="A38" s="10">
        <v>33</v>
      </c>
      <c r="B38" s="11" t="s">
        <v>56</v>
      </c>
      <c r="C38" s="29">
        <f>SUM(C36:C37)</f>
        <v>46433.821327</v>
      </c>
      <c r="D38" s="11" t="s">
        <v>57</v>
      </c>
      <c r="E38" s="29">
        <f>SUM(E36:E37)</f>
        <v>46433.821327</v>
      </c>
    </row>
    <row r="39" ht="22.5" customHeight="1"/>
    <row r="40" ht="22.5" customHeight="1"/>
    <row r="41" ht="22.5" hidden="1" customHeight="1"/>
    <row r="42" ht="22.5" hidden="1" customHeight="1"/>
    <row r="43" s="62" customFormat="1" ht="22.5" hidden="1" customHeight="1"/>
  </sheetData>
  <mergeCells count="5">
    <mergeCell ref="A1:E1"/>
    <mergeCell ref="A2:C2"/>
    <mergeCell ref="B3:C3"/>
    <mergeCell ref="D3:E3"/>
    <mergeCell ref="A3:A4"/>
  </mergeCells>
  <printOptions horizontalCentered="1"/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opLeftCell="F1" workbookViewId="0">
      <pane ySplit="1" topLeftCell="A2" activePane="bottomLeft" state="frozen"/>
      <selection/>
      <selection pane="bottomLeft" activeCell="G5" sqref="G5"/>
    </sheetView>
  </sheetViews>
  <sheetFormatPr defaultColWidth="8.85" defaultRowHeight="15" customHeight="1"/>
  <cols>
    <col min="1" max="2" width="21.425" style="27" customWidth="1"/>
    <col min="3" max="3" width="35.7083333333333" style="27" customWidth="1"/>
    <col min="4" max="13" width="21.425" style="27" customWidth="1"/>
    <col min="14" max="16384" width="8.85" style="4"/>
  </cols>
  <sheetData>
    <row r="1" s="61" customFormat="1" ht="45" customHeight="1" spans="1:13">
      <c r="A1" s="5" t="s">
        <v>58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61" customFormat="1" ht="22.5" customHeight="1" spans="1:13">
      <c r="A2" s="6" t="s">
        <v>4</v>
      </c>
      <c r="B2" s="6"/>
      <c r="C2" s="6"/>
      <c r="D2" s="6"/>
      <c r="E2" s="6"/>
      <c r="F2" s="6"/>
      <c r="G2" s="6"/>
      <c r="H2" s="6"/>
      <c r="I2" s="6"/>
      <c r="J2" s="7" t="s">
        <v>5</v>
      </c>
      <c r="K2" s="7"/>
      <c r="L2" s="7" t="s">
        <v>6</v>
      </c>
      <c r="M2" s="7"/>
    </row>
    <row r="3" s="27" customFormat="1" ht="22.5" customHeight="1" spans="1:13">
      <c r="A3" s="8" t="s">
        <v>7</v>
      </c>
      <c r="B3" s="8" t="s">
        <v>59</v>
      </c>
      <c r="C3" s="8"/>
      <c r="D3" s="8" t="s">
        <v>60</v>
      </c>
      <c r="E3" s="8" t="s">
        <v>61</v>
      </c>
      <c r="F3" s="8"/>
      <c r="G3" s="8"/>
      <c r="H3" s="8"/>
      <c r="I3" s="8"/>
      <c r="J3" s="8"/>
      <c r="K3" s="8"/>
      <c r="L3" s="8"/>
      <c r="M3" s="8" t="s">
        <v>62</v>
      </c>
    </row>
    <row r="4" s="27" customFormat="1" ht="22.5" customHeight="1" spans="1:13">
      <c r="A4" s="8"/>
      <c r="B4" s="8" t="s">
        <v>63</v>
      </c>
      <c r="C4" s="8" t="s">
        <v>64</v>
      </c>
      <c r="D4" s="8"/>
      <c r="E4" s="8" t="s">
        <v>65</v>
      </c>
      <c r="F4" s="8" t="s">
        <v>66</v>
      </c>
      <c r="G4" s="8" t="s">
        <v>67</v>
      </c>
      <c r="H4" s="8" t="s">
        <v>68</v>
      </c>
      <c r="I4" s="8" t="s">
        <v>69</v>
      </c>
      <c r="J4" s="8" t="s">
        <v>70</v>
      </c>
      <c r="K4" s="8" t="s">
        <v>71</v>
      </c>
      <c r="L4" s="8" t="s">
        <v>72</v>
      </c>
      <c r="M4" s="8"/>
    </row>
    <row r="5" s="27" customFormat="1" ht="22.5" customHeight="1" spans="1:13">
      <c r="A5" s="9" t="s">
        <v>12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9">
        <v>10</v>
      </c>
      <c r="L5" s="9">
        <v>11</v>
      </c>
      <c r="M5" s="9">
        <v>12</v>
      </c>
    </row>
    <row r="6" s="28" customFormat="1" ht="22.5" customHeight="1" spans="1:13">
      <c r="A6" s="10">
        <v>0</v>
      </c>
      <c r="B6" s="11"/>
      <c r="C6" s="11" t="s">
        <v>60</v>
      </c>
      <c r="D6" s="29">
        <v>46433.821327</v>
      </c>
      <c r="E6" s="29">
        <v>46433.821327</v>
      </c>
      <c r="F6" s="29">
        <v>46433.821327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</row>
    <row r="7" s="28" customFormat="1" ht="22.5" customHeight="1" spans="1:13">
      <c r="A7" s="10">
        <v>1</v>
      </c>
      <c r="B7" s="11">
        <v>208</v>
      </c>
      <c r="C7" s="11" t="s">
        <v>73</v>
      </c>
      <c r="D7" s="29">
        <v>257.271264</v>
      </c>
      <c r="E7" s="29">
        <v>257.271264</v>
      </c>
      <c r="F7" s="29">
        <v>257.271264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</row>
    <row r="8" ht="22.5" customHeight="1" spans="1:13">
      <c r="A8" s="10">
        <v>2</v>
      </c>
      <c r="B8" s="11">
        <v>20805</v>
      </c>
      <c r="C8" s="11" t="s">
        <v>74</v>
      </c>
      <c r="D8" s="29">
        <v>257.271264</v>
      </c>
      <c r="E8" s="29">
        <v>257.271264</v>
      </c>
      <c r="F8" s="29">
        <v>257.271264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</row>
    <row r="9" ht="22.5" customHeight="1" spans="1:13">
      <c r="A9" s="10">
        <v>3</v>
      </c>
      <c r="B9" s="11">
        <v>2080505</v>
      </c>
      <c r="C9" s="11" t="s">
        <v>75</v>
      </c>
      <c r="D9" s="29">
        <v>171.514176</v>
      </c>
      <c r="E9" s="29">
        <v>171.514176</v>
      </c>
      <c r="F9" s="29">
        <v>171.514176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</row>
    <row r="10" ht="22.5" customHeight="1" spans="1:13">
      <c r="A10" s="10">
        <v>4</v>
      </c>
      <c r="B10" s="11">
        <v>2080506</v>
      </c>
      <c r="C10" s="11" t="s">
        <v>76</v>
      </c>
      <c r="D10" s="29">
        <v>85.757088</v>
      </c>
      <c r="E10" s="29">
        <v>85.757088</v>
      </c>
      <c r="F10" s="29">
        <v>85.757088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</row>
    <row r="11" ht="22.5" customHeight="1" spans="1:13">
      <c r="A11" s="10">
        <v>5</v>
      </c>
      <c r="B11" s="11">
        <v>210</v>
      </c>
      <c r="C11" s="11" t="s">
        <v>77</v>
      </c>
      <c r="D11" s="29">
        <v>45973.358463</v>
      </c>
      <c r="E11" s="29">
        <v>45973.358463</v>
      </c>
      <c r="F11" s="29">
        <v>45973.358463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</row>
    <row r="12" ht="22.5" customHeight="1" spans="1:13">
      <c r="A12" s="10">
        <v>6</v>
      </c>
      <c r="B12" s="11">
        <v>21012</v>
      </c>
      <c r="C12" s="11" t="s">
        <v>78</v>
      </c>
      <c r="D12" s="29">
        <v>38921</v>
      </c>
      <c r="E12" s="29">
        <v>38921</v>
      </c>
      <c r="F12" s="29">
        <v>38921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</row>
    <row r="13" ht="22.5" customHeight="1" spans="1:13">
      <c r="A13" s="10">
        <v>7</v>
      </c>
      <c r="B13" s="11">
        <v>2101202</v>
      </c>
      <c r="C13" s="11" t="s">
        <v>79</v>
      </c>
      <c r="D13" s="29">
        <v>37481</v>
      </c>
      <c r="E13" s="29">
        <v>37481</v>
      </c>
      <c r="F13" s="29">
        <v>37481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</row>
    <row r="14" ht="22.5" customHeight="1" spans="1:13">
      <c r="A14" s="10">
        <v>8</v>
      </c>
      <c r="B14" s="11">
        <v>2101299</v>
      </c>
      <c r="C14" s="11" t="s">
        <v>80</v>
      </c>
      <c r="D14" s="29">
        <v>1440</v>
      </c>
      <c r="E14" s="29">
        <v>1440</v>
      </c>
      <c r="F14" s="29">
        <v>1440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</row>
    <row r="15" ht="22.5" customHeight="1" spans="1:13">
      <c r="A15" s="10">
        <v>9</v>
      </c>
      <c r="B15" s="11">
        <v>21013</v>
      </c>
      <c r="C15" s="11" t="s">
        <v>81</v>
      </c>
      <c r="D15" s="29">
        <v>2097.1</v>
      </c>
      <c r="E15" s="29">
        <v>2097.1</v>
      </c>
      <c r="F15" s="29">
        <v>2097.1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</row>
    <row r="16" ht="22.5" customHeight="1" spans="1:13">
      <c r="A16" s="10">
        <v>10</v>
      </c>
      <c r="B16" s="11">
        <v>2101301</v>
      </c>
      <c r="C16" s="11" t="s">
        <v>82</v>
      </c>
      <c r="D16" s="29">
        <v>2097.1</v>
      </c>
      <c r="E16" s="29">
        <v>2097.1</v>
      </c>
      <c r="F16" s="29">
        <v>2097.1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</row>
    <row r="17" ht="22.5" customHeight="1" spans="1:13">
      <c r="A17" s="10">
        <v>11</v>
      </c>
      <c r="B17" s="11">
        <v>21015</v>
      </c>
      <c r="C17" s="11" t="s">
        <v>83</v>
      </c>
      <c r="D17" s="29">
        <v>2195.058463</v>
      </c>
      <c r="E17" s="29">
        <v>2195.058463</v>
      </c>
      <c r="F17" s="29">
        <v>2195.058463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</row>
    <row r="18" ht="22.5" customHeight="1" spans="1:13">
      <c r="A18" s="10">
        <v>12</v>
      </c>
      <c r="B18" s="11">
        <v>2101501</v>
      </c>
      <c r="C18" s="11" t="s">
        <v>84</v>
      </c>
      <c r="D18" s="29">
        <v>1508.494063</v>
      </c>
      <c r="E18" s="29">
        <v>1508.494063</v>
      </c>
      <c r="F18" s="29">
        <v>1508.494063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</row>
    <row r="19" ht="22.5" customHeight="1" spans="1:13">
      <c r="A19" s="10">
        <v>13</v>
      </c>
      <c r="B19" s="11">
        <v>2101502</v>
      </c>
      <c r="C19" s="11" t="s">
        <v>85</v>
      </c>
      <c r="D19" s="29">
        <v>143.5644</v>
      </c>
      <c r="E19" s="29">
        <v>143.5644</v>
      </c>
      <c r="F19" s="29">
        <v>143.5644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</row>
    <row r="20" ht="22.5" customHeight="1" spans="1:13">
      <c r="A20" s="10">
        <v>14</v>
      </c>
      <c r="B20" s="11">
        <v>2101505</v>
      </c>
      <c r="C20" s="11" t="s">
        <v>86</v>
      </c>
      <c r="D20" s="29">
        <v>130</v>
      </c>
      <c r="E20" s="29">
        <v>130</v>
      </c>
      <c r="F20" s="29">
        <v>130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</row>
    <row r="21" ht="22.5" customHeight="1" spans="1:13">
      <c r="A21" s="10">
        <v>15</v>
      </c>
      <c r="B21" s="11">
        <v>2101506</v>
      </c>
      <c r="C21" s="11" t="s">
        <v>87</v>
      </c>
      <c r="D21" s="29">
        <v>313</v>
      </c>
      <c r="E21" s="29">
        <v>313</v>
      </c>
      <c r="F21" s="29">
        <v>313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</row>
    <row r="22" ht="22.5" customHeight="1" spans="1:13">
      <c r="A22" s="10">
        <v>16</v>
      </c>
      <c r="B22" s="11">
        <v>2101599</v>
      </c>
      <c r="C22" s="11" t="s">
        <v>88</v>
      </c>
      <c r="D22" s="29">
        <v>100</v>
      </c>
      <c r="E22" s="29">
        <v>100</v>
      </c>
      <c r="F22" s="29">
        <v>100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</row>
    <row r="23" ht="22.5" customHeight="1" spans="1:13">
      <c r="A23" s="10">
        <v>17</v>
      </c>
      <c r="B23" s="11">
        <v>21099</v>
      </c>
      <c r="C23" s="11" t="s">
        <v>89</v>
      </c>
      <c r="D23" s="29">
        <v>2760.2</v>
      </c>
      <c r="E23" s="29">
        <v>2760.2</v>
      </c>
      <c r="F23" s="29">
        <v>2760.2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</row>
    <row r="24" ht="22.5" customHeight="1" spans="1:13">
      <c r="A24" s="10">
        <v>18</v>
      </c>
      <c r="B24" s="11">
        <v>2109999</v>
      </c>
      <c r="C24" s="11" t="s">
        <v>89</v>
      </c>
      <c r="D24" s="29">
        <v>2760.2</v>
      </c>
      <c r="E24" s="29">
        <v>2760.2</v>
      </c>
      <c r="F24" s="29">
        <v>2760.2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</row>
    <row r="25" ht="22.5" customHeight="1" spans="1:13">
      <c r="A25" s="10">
        <v>19</v>
      </c>
      <c r="B25" s="11">
        <v>212</v>
      </c>
      <c r="C25" s="11" t="s">
        <v>90</v>
      </c>
      <c r="D25" s="29">
        <v>36.1</v>
      </c>
      <c r="E25" s="29">
        <v>36.1</v>
      </c>
      <c r="F25" s="29">
        <v>36.1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</row>
    <row r="26" ht="22.5" customHeight="1" spans="1:13">
      <c r="A26" s="10">
        <v>20</v>
      </c>
      <c r="B26" s="11">
        <v>21208</v>
      </c>
      <c r="C26" s="11" t="s">
        <v>91</v>
      </c>
      <c r="D26" s="29">
        <v>36.1</v>
      </c>
      <c r="E26" s="29">
        <v>36.1</v>
      </c>
      <c r="F26" s="29">
        <v>36.1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</row>
    <row r="27" ht="22.5" customHeight="1" spans="1:13">
      <c r="A27" s="10">
        <v>21</v>
      </c>
      <c r="B27" s="11">
        <v>2120803</v>
      </c>
      <c r="C27" s="11" t="s">
        <v>92</v>
      </c>
      <c r="D27" s="29">
        <v>36.1</v>
      </c>
      <c r="E27" s="29">
        <v>36.1</v>
      </c>
      <c r="F27" s="29">
        <v>36.1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</row>
    <row r="28" ht="22.5" customHeight="1" spans="1:13">
      <c r="A28" s="10">
        <v>22</v>
      </c>
      <c r="B28" s="11">
        <v>221</v>
      </c>
      <c r="C28" s="11" t="s">
        <v>93</v>
      </c>
      <c r="D28" s="29">
        <v>167.0916</v>
      </c>
      <c r="E28" s="29">
        <v>167.0916</v>
      </c>
      <c r="F28" s="29">
        <v>167.0916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</row>
    <row r="29" ht="22.5" customHeight="1" spans="1:13">
      <c r="A29" s="10">
        <v>23</v>
      </c>
      <c r="B29" s="11">
        <v>22102</v>
      </c>
      <c r="C29" s="11" t="s">
        <v>94</v>
      </c>
      <c r="D29" s="29">
        <v>167.0916</v>
      </c>
      <c r="E29" s="29">
        <v>167.0916</v>
      </c>
      <c r="F29" s="29">
        <v>167.0916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</row>
    <row r="30" s="28" customFormat="1" ht="22.5" customHeight="1" spans="1:13">
      <c r="A30" s="10">
        <v>24</v>
      </c>
      <c r="B30" s="11">
        <v>2210201</v>
      </c>
      <c r="C30" s="11" t="s">
        <v>95</v>
      </c>
      <c r="D30" s="29">
        <v>167.0916</v>
      </c>
      <c r="E30" s="29">
        <v>167.0916</v>
      </c>
      <c r="F30" s="29">
        <v>167.0916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ageMargins left="0.196527777777778" right="0.236111111111111" top="1" bottom="1" header="0.5" footer="0.5"/>
  <pageSetup paperSize="9" scale="5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zoomScale="75" zoomScaleNormal="75" workbookViewId="0">
      <pane ySplit="1" topLeftCell="A2" activePane="bottomLeft" state="frozen"/>
      <selection/>
      <selection pane="bottomLeft" activeCell="I15" sqref="I15"/>
    </sheetView>
  </sheetViews>
  <sheetFormatPr defaultColWidth="8.85" defaultRowHeight="15" customHeight="1"/>
  <cols>
    <col min="1" max="1" width="14.625" style="27" customWidth="1"/>
    <col min="2" max="2" width="13.5" style="27" customWidth="1"/>
    <col min="3" max="3" width="38.25" style="27" customWidth="1"/>
    <col min="4" max="10" width="21.425" style="27" customWidth="1"/>
    <col min="11" max="16384" width="8.85" style="4"/>
  </cols>
  <sheetData>
    <row r="1" s="27" customFormat="1" ht="45" customHeight="1" spans="1:10">
      <c r="A1" s="5" t="s">
        <v>96</v>
      </c>
      <c r="B1" s="5"/>
      <c r="C1" s="5"/>
      <c r="D1" s="5"/>
      <c r="E1" s="5"/>
      <c r="F1" s="5"/>
      <c r="G1" s="5"/>
      <c r="H1" s="5"/>
      <c r="I1" s="5"/>
      <c r="J1" s="5"/>
    </row>
    <row r="2" s="27" customFormat="1" ht="22.5" customHeight="1" spans="1:10">
      <c r="A2" s="6" t="s">
        <v>4</v>
      </c>
      <c r="B2" s="6"/>
      <c r="C2" s="6"/>
      <c r="D2" s="6"/>
      <c r="E2" s="6"/>
      <c r="F2" s="6"/>
      <c r="G2" s="7" t="s">
        <v>5</v>
      </c>
      <c r="H2" s="7"/>
      <c r="I2" s="7" t="s">
        <v>6</v>
      </c>
      <c r="J2" s="7"/>
    </row>
    <row r="3" s="27" customFormat="1" ht="22.5" customHeight="1" spans="1:10">
      <c r="A3" s="8" t="s">
        <v>7</v>
      </c>
      <c r="B3" s="8" t="s">
        <v>97</v>
      </c>
      <c r="C3" s="8"/>
      <c r="D3" s="8" t="s">
        <v>53</v>
      </c>
      <c r="E3" s="8" t="s">
        <v>98</v>
      </c>
      <c r="F3" s="8" t="s">
        <v>99</v>
      </c>
      <c r="G3" s="8" t="s">
        <v>100</v>
      </c>
      <c r="H3" s="8" t="s">
        <v>101</v>
      </c>
      <c r="I3" s="8" t="s">
        <v>102</v>
      </c>
      <c r="J3" s="8" t="s">
        <v>55</v>
      </c>
    </row>
    <row r="4" s="27" customFormat="1" ht="22.5" customHeight="1" spans="1:10">
      <c r="A4" s="8"/>
      <c r="B4" s="8" t="s">
        <v>63</v>
      </c>
      <c r="C4" s="8" t="s">
        <v>64</v>
      </c>
      <c r="D4" s="8"/>
      <c r="E4" s="8"/>
      <c r="F4" s="8"/>
      <c r="G4" s="8"/>
      <c r="H4" s="8"/>
      <c r="I4" s="8"/>
      <c r="J4" s="8"/>
    </row>
    <row r="5" s="27" customFormat="1" ht="22.5" customHeight="1" spans="1:10">
      <c r="A5" s="9" t="s">
        <v>12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</row>
    <row r="6" s="28" customFormat="1" ht="22.5" customHeight="1" spans="1:10">
      <c r="A6" s="10">
        <v>0</v>
      </c>
      <c r="B6" s="11"/>
      <c r="C6" s="11" t="s">
        <v>60</v>
      </c>
      <c r="D6" s="29">
        <v>46433.821327</v>
      </c>
      <c r="E6" s="29">
        <v>1932.856927</v>
      </c>
      <c r="F6" s="29">
        <v>44500.9644</v>
      </c>
      <c r="G6" s="29">
        <v>0</v>
      </c>
      <c r="H6" s="29">
        <v>0</v>
      </c>
      <c r="I6" s="29">
        <v>0</v>
      </c>
      <c r="J6" s="29">
        <v>0</v>
      </c>
    </row>
    <row r="7" s="28" customFormat="1" ht="22.5" customHeight="1" spans="1:10">
      <c r="A7" s="10">
        <v>1</v>
      </c>
      <c r="B7" s="11">
        <v>208</v>
      </c>
      <c r="C7" s="11" t="s">
        <v>73</v>
      </c>
      <c r="D7" s="29">
        <v>257.271264</v>
      </c>
      <c r="E7" s="29">
        <v>257.271264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</row>
    <row r="8" ht="22.5" customHeight="1" spans="1:10">
      <c r="A8" s="10">
        <v>2</v>
      </c>
      <c r="B8" s="11">
        <v>20805</v>
      </c>
      <c r="C8" s="11" t="s">
        <v>74</v>
      </c>
      <c r="D8" s="29">
        <v>257.271264</v>
      </c>
      <c r="E8" s="29">
        <v>257.271264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</row>
    <row r="9" ht="22.5" customHeight="1" spans="1:10">
      <c r="A9" s="10">
        <v>3</v>
      </c>
      <c r="B9" s="11">
        <v>2080505</v>
      </c>
      <c r="C9" s="11" t="s">
        <v>75</v>
      </c>
      <c r="D9" s="29">
        <v>171.514176</v>
      </c>
      <c r="E9" s="29">
        <v>171.514176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</row>
    <row r="10" ht="22.5" customHeight="1" spans="1:10">
      <c r="A10" s="10">
        <v>4</v>
      </c>
      <c r="B10" s="11">
        <v>2080506</v>
      </c>
      <c r="C10" s="11" t="s">
        <v>76</v>
      </c>
      <c r="D10" s="29">
        <v>85.757088</v>
      </c>
      <c r="E10" s="29">
        <v>85.757088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</row>
    <row r="11" ht="22.5" customHeight="1" spans="1:10">
      <c r="A11" s="10">
        <v>5</v>
      </c>
      <c r="B11" s="11">
        <v>210</v>
      </c>
      <c r="C11" s="11" t="s">
        <v>77</v>
      </c>
      <c r="D11" s="29">
        <v>45973.358463</v>
      </c>
      <c r="E11" s="29">
        <v>1508.494063</v>
      </c>
      <c r="F11" s="29">
        <v>44464.8644</v>
      </c>
      <c r="G11" s="29">
        <v>0</v>
      </c>
      <c r="H11" s="29">
        <v>0</v>
      </c>
      <c r="I11" s="29">
        <v>0</v>
      </c>
      <c r="J11" s="29">
        <v>0</v>
      </c>
    </row>
    <row r="12" ht="22.5" customHeight="1" spans="1:10">
      <c r="A12" s="10">
        <v>6</v>
      </c>
      <c r="B12" s="11">
        <v>21012</v>
      </c>
      <c r="C12" s="11" t="s">
        <v>78</v>
      </c>
      <c r="D12" s="29">
        <v>38921</v>
      </c>
      <c r="E12" s="29">
        <v>0</v>
      </c>
      <c r="F12" s="29">
        <v>38921</v>
      </c>
      <c r="G12" s="29">
        <v>0</v>
      </c>
      <c r="H12" s="29">
        <v>0</v>
      </c>
      <c r="I12" s="29">
        <v>0</v>
      </c>
      <c r="J12" s="29">
        <v>0</v>
      </c>
    </row>
    <row r="13" ht="22.5" customHeight="1" spans="1:10">
      <c r="A13" s="10">
        <v>7</v>
      </c>
      <c r="B13" s="11">
        <v>2101202</v>
      </c>
      <c r="C13" s="11" t="s">
        <v>79</v>
      </c>
      <c r="D13" s="29">
        <v>37481</v>
      </c>
      <c r="E13" s="29">
        <v>0</v>
      </c>
      <c r="F13" s="29">
        <v>37481</v>
      </c>
      <c r="G13" s="29">
        <v>0</v>
      </c>
      <c r="H13" s="29">
        <v>0</v>
      </c>
      <c r="I13" s="29">
        <v>0</v>
      </c>
      <c r="J13" s="29">
        <v>0</v>
      </c>
    </row>
    <row r="14" ht="22.5" customHeight="1" spans="1:10">
      <c r="A14" s="10">
        <v>8</v>
      </c>
      <c r="B14" s="11">
        <v>2101299</v>
      </c>
      <c r="C14" s="11" t="s">
        <v>80</v>
      </c>
      <c r="D14" s="29">
        <v>1440</v>
      </c>
      <c r="E14" s="29">
        <v>0</v>
      </c>
      <c r="F14" s="29">
        <v>1440</v>
      </c>
      <c r="G14" s="29">
        <v>0</v>
      </c>
      <c r="H14" s="29">
        <v>0</v>
      </c>
      <c r="I14" s="29">
        <v>0</v>
      </c>
      <c r="J14" s="29">
        <v>0</v>
      </c>
    </row>
    <row r="15" ht="22.5" customHeight="1" spans="1:10">
      <c r="A15" s="10">
        <v>9</v>
      </c>
      <c r="B15" s="11">
        <v>21013</v>
      </c>
      <c r="C15" s="11" t="s">
        <v>81</v>
      </c>
      <c r="D15" s="29">
        <v>2097.1</v>
      </c>
      <c r="E15" s="29">
        <v>0</v>
      </c>
      <c r="F15" s="29">
        <v>2097.1</v>
      </c>
      <c r="G15" s="29">
        <v>0</v>
      </c>
      <c r="H15" s="29">
        <v>0</v>
      </c>
      <c r="I15" s="29">
        <v>0</v>
      </c>
      <c r="J15" s="29">
        <v>0</v>
      </c>
    </row>
    <row r="16" ht="22.5" customHeight="1" spans="1:10">
      <c r="A16" s="10">
        <v>10</v>
      </c>
      <c r="B16" s="11">
        <v>2101301</v>
      </c>
      <c r="C16" s="11" t="s">
        <v>82</v>
      </c>
      <c r="D16" s="29">
        <v>2097.1</v>
      </c>
      <c r="E16" s="29">
        <v>0</v>
      </c>
      <c r="F16" s="29">
        <v>2097.1</v>
      </c>
      <c r="G16" s="29">
        <v>0</v>
      </c>
      <c r="H16" s="29">
        <v>0</v>
      </c>
      <c r="I16" s="29">
        <v>0</v>
      </c>
      <c r="J16" s="29">
        <v>0</v>
      </c>
    </row>
    <row r="17" ht="22.5" customHeight="1" spans="1:10">
      <c r="A17" s="10">
        <v>11</v>
      </c>
      <c r="B17" s="11">
        <v>21015</v>
      </c>
      <c r="C17" s="11" t="s">
        <v>83</v>
      </c>
      <c r="D17" s="29">
        <v>2195.058463</v>
      </c>
      <c r="E17" s="29">
        <v>1508.494063</v>
      </c>
      <c r="F17" s="29">
        <v>686.5644</v>
      </c>
      <c r="G17" s="29">
        <v>0</v>
      </c>
      <c r="H17" s="29">
        <v>0</v>
      </c>
      <c r="I17" s="29">
        <v>0</v>
      </c>
      <c r="J17" s="29">
        <v>0</v>
      </c>
    </row>
    <row r="18" ht="22.5" customHeight="1" spans="1:10">
      <c r="A18" s="10">
        <v>12</v>
      </c>
      <c r="B18" s="11">
        <v>2101501</v>
      </c>
      <c r="C18" s="11" t="s">
        <v>84</v>
      </c>
      <c r="D18" s="29">
        <v>1508.494063</v>
      </c>
      <c r="E18" s="29">
        <v>1508.494063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</row>
    <row r="19" ht="22.5" customHeight="1" spans="1:10">
      <c r="A19" s="10">
        <v>13</v>
      </c>
      <c r="B19" s="11">
        <v>2101502</v>
      </c>
      <c r="C19" s="11" t="s">
        <v>85</v>
      </c>
      <c r="D19" s="29">
        <v>143.5644</v>
      </c>
      <c r="E19" s="29">
        <v>0</v>
      </c>
      <c r="F19" s="29">
        <v>143.5644</v>
      </c>
      <c r="G19" s="29">
        <v>0</v>
      </c>
      <c r="H19" s="29">
        <v>0</v>
      </c>
      <c r="I19" s="29">
        <v>0</v>
      </c>
      <c r="J19" s="29">
        <v>0</v>
      </c>
    </row>
    <row r="20" ht="22.5" customHeight="1" spans="1:10">
      <c r="A20" s="10">
        <v>14</v>
      </c>
      <c r="B20" s="11">
        <v>2101505</v>
      </c>
      <c r="C20" s="11" t="s">
        <v>86</v>
      </c>
      <c r="D20" s="29">
        <v>130</v>
      </c>
      <c r="E20" s="29">
        <v>0</v>
      </c>
      <c r="F20" s="29">
        <v>130</v>
      </c>
      <c r="G20" s="29">
        <v>0</v>
      </c>
      <c r="H20" s="29">
        <v>0</v>
      </c>
      <c r="I20" s="29">
        <v>0</v>
      </c>
      <c r="J20" s="29">
        <v>0</v>
      </c>
    </row>
    <row r="21" ht="22.5" customHeight="1" spans="1:10">
      <c r="A21" s="10">
        <v>15</v>
      </c>
      <c r="B21" s="11">
        <v>2101506</v>
      </c>
      <c r="C21" s="11" t="s">
        <v>87</v>
      </c>
      <c r="D21" s="29">
        <v>313</v>
      </c>
      <c r="E21" s="29">
        <v>0</v>
      </c>
      <c r="F21" s="29">
        <v>313</v>
      </c>
      <c r="G21" s="29">
        <v>0</v>
      </c>
      <c r="H21" s="29">
        <v>0</v>
      </c>
      <c r="I21" s="29">
        <v>0</v>
      </c>
      <c r="J21" s="29">
        <v>0</v>
      </c>
    </row>
    <row r="22" ht="22.5" customHeight="1" spans="1:10">
      <c r="A22" s="10">
        <v>16</v>
      </c>
      <c r="B22" s="11">
        <v>2101599</v>
      </c>
      <c r="C22" s="11" t="s">
        <v>88</v>
      </c>
      <c r="D22" s="29">
        <v>100</v>
      </c>
      <c r="E22" s="29">
        <v>0</v>
      </c>
      <c r="F22" s="29">
        <v>100</v>
      </c>
      <c r="G22" s="29">
        <v>0</v>
      </c>
      <c r="H22" s="29">
        <v>0</v>
      </c>
      <c r="I22" s="29">
        <v>0</v>
      </c>
      <c r="J22" s="29">
        <v>0</v>
      </c>
    </row>
    <row r="23" ht="22.5" customHeight="1" spans="1:10">
      <c r="A23" s="10">
        <v>17</v>
      </c>
      <c r="B23" s="11">
        <v>21099</v>
      </c>
      <c r="C23" s="11" t="s">
        <v>89</v>
      </c>
      <c r="D23" s="29">
        <v>2760.2</v>
      </c>
      <c r="E23" s="29">
        <v>0</v>
      </c>
      <c r="F23" s="29">
        <v>2760.2</v>
      </c>
      <c r="G23" s="29">
        <v>0</v>
      </c>
      <c r="H23" s="29">
        <v>0</v>
      </c>
      <c r="I23" s="29">
        <v>0</v>
      </c>
      <c r="J23" s="29">
        <v>0</v>
      </c>
    </row>
    <row r="24" ht="22.5" customHeight="1" spans="1:10">
      <c r="A24" s="10">
        <v>18</v>
      </c>
      <c r="B24" s="11">
        <v>2109999</v>
      </c>
      <c r="C24" s="11" t="s">
        <v>89</v>
      </c>
      <c r="D24" s="29">
        <v>2760.2</v>
      </c>
      <c r="E24" s="29">
        <v>0</v>
      </c>
      <c r="F24" s="29">
        <v>2760.2</v>
      </c>
      <c r="G24" s="29">
        <v>0</v>
      </c>
      <c r="H24" s="29">
        <v>0</v>
      </c>
      <c r="I24" s="29">
        <v>0</v>
      </c>
      <c r="J24" s="29">
        <v>0</v>
      </c>
    </row>
    <row r="25" ht="22.5" customHeight="1" spans="1:10">
      <c r="A25" s="10">
        <v>19</v>
      </c>
      <c r="B25" s="11">
        <v>212</v>
      </c>
      <c r="C25" s="11" t="s">
        <v>90</v>
      </c>
      <c r="D25" s="29">
        <v>36.1</v>
      </c>
      <c r="E25" s="29">
        <v>0</v>
      </c>
      <c r="F25" s="29">
        <v>36.1</v>
      </c>
      <c r="G25" s="29">
        <v>0</v>
      </c>
      <c r="H25" s="29">
        <v>0</v>
      </c>
      <c r="I25" s="29">
        <v>0</v>
      </c>
      <c r="J25" s="29">
        <v>0</v>
      </c>
    </row>
    <row r="26" ht="22.5" customHeight="1" spans="1:10">
      <c r="A26" s="10">
        <v>20</v>
      </c>
      <c r="B26" s="11">
        <v>21208</v>
      </c>
      <c r="C26" s="11" t="s">
        <v>91</v>
      </c>
      <c r="D26" s="29">
        <v>36.1</v>
      </c>
      <c r="E26" s="29">
        <v>0</v>
      </c>
      <c r="F26" s="29">
        <v>36.1</v>
      </c>
      <c r="G26" s="29">
        <v>0</v>
      </c>
      <c r="H26" s="29">
        <v>0</v>
      </c>
      <c r="I26" s="29">
        <v>0</v>
      </c>
      <c r="J26" s="29">
        <v>0</v>
      </c>
    </row>
    <row r="27" ht="22.5" customHeight="1" spans="1:10">
      <c r="A27" s="10">
        <v>21</v>
      </c>
      <c r="B27" s="11">
        <v>2120803</v>
      </c>
      <c r="C27" s="11" t="s">
        <v>92</v>
      </c>
      <c r="D27" s="29">
        <v>36.1</v>
      </c>
      <c r="E27" s="29">
        <v>0</v>
      </c>
      <c r="F27" s="29">
        <v>36.1</v>
      </c>
      <c r="G27" s="29">
        <v>0</v>
      </c>
      <c r="H27" s="29">
        <v>0</v>
      </c>
      <c r="I27" s="29">
        <v>0</v>
      </c>
      <c r="J27" s="29">
        <v>0</v>
      </c>
    </row>
    <row r="28" ht="22.5" customHeight="1" spans="1:10">
      <c r="A28" s="10">
        <v>22</v>
      </c>
      <c r="B28" s="11">
        <v>221</v>
      </c>
      <c r="C28" s="11" t="s">
        <v>93</v>
      </c>
      <c r="D28" s="29">
        <v>167.0916</v>
      </c>
      <c r="E28" s="29">
        <v>167.0916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</row>
    <row r="29" ht="22.5" customHeight="1" spans="1:10">
      <c r="A29" s="10">
        <v>23</v>
      </c>
      <c r="B29" s="11">
        <v>22102</v>
      </c>
      <c r="C29" s="11" t="s">
        <v>94</v>
      </c>
      <c r="D29" s="29">
        <v>167.0916</v>
      </c>
      <c r="E29" s="29">
        <v>167.0916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</row>
    <row r="30" s="28" customFormat="1" ht="22.5" customHeight="1" spans="1:10">
      <c r="A30" s="10">
        <v>24</v>
      </c>
      <c r="B30" s="11">
        <v>2210201</v>
      </c>
      <c r="C30" s="11" t="s">
        <v>95</v>
      </c>
      <c r="D30" s="29">
        <v>167.0916</v>
      </c>
      <c r="E30" s="29">
        <v>167.0916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</row>
  </sheetData>
  <mergeCells count="13">
    <mergeCell ref="A1:J1"/>
    <mergeCell ref="A2:F2"/>
    <mergeCell ref="G2:H2"/>
    <mergeCell ref="I2:J2"/>
    <mergeCell ref="B3:C3"/>
    <mergeCell ref="A3:A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751388888888889" right="0.751388888888889" top="1" bottom="1" header="0.5" footer="0.5"/>
  <pageSetup paperSize="9" scale="6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G31"/>
  <sheetViews>
    <sheetView showGridLines="0" zoomScale="75" zoomScaleNormal="75" workbookViewId="0">
      <pane ySplit="5" topLeftCell="A6" activePane="bottomLeft" state="frozen"/>
      <selection/>
      <selection pane="bottomLeft" activeCell="D24" sqref="D24"/>
    </sheetView>
  </sheetViews>
  <sheetFormatPr defaultColWidth="8" defaultRowHeight="14.25" customHeight="1" outlineLevelCol="6"/>
  <cols>
    <col min="1" max="1" width="25.25" style="42" customWidth="1"/>
    <col min="2" max="2" width="24.25" style="42" customWidth="1"/>
    <col min="3" max="3" width="30.25" style="42" customWidth="1"/>
    <col min="4" max="7" width="17.125" style="42" customWidth="1"/>
  </cols>
  <sheetData>
    <row r="1" ht="32.25" customHeight="1" spans="1:7">
      <c r="A1" s="43" t="s">
        <v>103</v>
      </c>
      <c r="B1" s="43"/>
      <c r="C1" s="43"/>
      <c r="D1" s="43"/>
      <c r="E1" s="43"/>
      <c r="F1" s="44"/>
      <c r="G1" s="44"/>
    </row>
    <row r="2" ht="18" customHeight="1" spans="1:7">
      <c r="A2" s="45" t="s">
        <v>104</v>
      </c>
      <c r="B2" s="45"/>
      <c r="C2" s="45"/>
      <c r="D2" s="46"/>
      <c r="E2" s="47"/>
      <c r="F2" s="46"/>
      <c r="G2" s="48" t="s">
        <v>105</v>
      </c>
    </row>
    <row r="3" ht="19.5" customHeight="1" spans="1:7">
      <c r="A3" s="49" t="s">
        <v>106</v>
      </c>
      <c r="B3" s="49"/>
      <c r="C3" s="49" t="s">
        <v>107</v>
      </c>
      <c r="D3" s="49"/>
      <c r="E3" s="50"/>
      <c r="F3" s="51"/>
      <c r="G3" s="51"/>
    </row>
    <row r="4" ht="19.5" customHeight="1" spans="1:7">
      <c r="A4" s="52" t="s">
        <v>10</v>
      </c>
      <c r="B4" s="52" t="s">
        <v>11</v>
      </c>
      <c r="C4" s="53" t="s">
        <v>10</v>
      </c>
      <c r="D4" s="49" t="s">
        <v>11</v>
      </c>
      <c r="E4" s="50"/>
      <c r="F4" s="51"/>
      <c r="G4" s="51"/>
    </row>
    <row r="5" ht="19.5" customHeight="1" spans="1:7">
      <c r="A5" s="52"/>
      <c r="B5" s="52"/>
      <c r="C5" s="52"/>
      <c r="D5" s="52" t="s">
        <v>108</v>
      </c>
      <c r="E5" s="52" t="s">
        <v>109</v>
      </c>
      <c r="F5" s="52" t="s">
        <v>110</v>
      </c>
      <c r="G5" s="52" t="s">
        <v>111</v>
      </c>
    </row>
    <row r="6" ht="19.5" customHeight="1" spans="1:7">
      <c r="A6" s="54" t="s">
        <v>13</v>
      </c>
      <c r="B6" s="29">
        <v>46397.721327</v>
      </c>
      <c r="C6" s="54" t="s">
        <v>14</v>
      </c>
      <c r="D6" s="55"/>
      <c r="E6" s="55"/>
      <c r="F6" s="55"/>
      <c r="G6" s="55"/>
    </row>
    <row r="7" ht="19.5" customHeight="1" spans="1:7">
      <c r="A7" s="56" t="s">
        <v>15</v>
      </c>
      <c r="B7" s="29">
        <v>36.1</v>
      </c>
      <c r="C7" s="54" t="s">
        <v>16</v>
      </c>
      <c r="D7" s="55"/>
      <c r="E7" s="55"/>
      <c r="F7" s="55"/>
      <c r="G7" s="55"/>
    </row>
    <row r="8" ht="19.5" customHeight="1" spans="1:7">
      <c r="A8" s="56" t="s">
        <v>17</v>
      </c>
      <c r="B8" s="55"/>
      <c r="C8" s="54" t="s">
        <v>18</v>
      </c>
      <c r="D8" s="55"/>
      <c r="E8" s="55"/>
      <c r="F8" s="55"/>
      <c r="G8" s="55"/>
    </row>
    <row r="9" ht="19.5" customHeight="1" spans="1:7">
      <c r="A9" s="56"/>
      <c r="B9" s="57"/>
      <c r="C9" s="54" t="s">
        <v>20</v>
      </c>
      <c r="D9" s="55"/>
      <c r="E9" s="55"/>
      <c r="F9" s="55"/>
      <c r="G9" s="55"/>
    </row>
    <row r="10" ht="19.5" customHeight="1" spans="1:7">
      <c r="A10" s="56"/>
      <c r="B10" s="57"/>
      <c r="C10" s="54" t="s">
        <v>22</v>
      </c>
      <c r="D10" s="55"/>
      <c r="E10" s="55"/>
      <c r="F10" s="55"/>
      <c r="G10" s="55"/>
    </row>
    <row r="11" ht="19.5" customHeight="1" spans="1:7">
      <c r="A11" s="56"/>
      <c r="B11" s="57"/>
      <c r="C11" s="54" t="s">
        <v>24</v>
      </c>
      <c r="D11" s="55"/>
      <c r="E11" s="55"/>
      <c r="F11" s="55"/>
      <c r="G11" s="55"/>
    </row>
    <row r="12" ht="19.5" customHeight="1" spans="1:7">
      <c r="A12" s="56"/>
      <c r="B12" s="57"/>
      <c r="C12" s="54" t="s">
        <v>26</v>
      </c>
      <c r="D12" s="55"/>
      <c r="E12" s="55"/>
      <c r="F12" s="55"/>
      <c r="G12" s="55"/>
    </row>
    <row r="13" ht="19.5" customHeight="1" spans="1:7">
      <c r="A13" s="56"/>
      <c r="B13" s="57"/>
      <c r="C13" s="54" t="s">
        <v>28</v>
      </c>
      <c r="D13" s="55">
        <v>257.271264</v>
      </c>
      <c r="E13" s="55">
        <v>257.271264</v>
      </c>
      <c r="F13" s="55"/>
      <c r="G13" s="55"/>
    </row>
    <row r="14" ht="19.5" customHeight="1" spans="1:7">
      <c r="A14" s="56"/>
      <c r="B14" s="57"/>
      <c r="C14" s="54" t="s">
        <v>112</v>
      </c>
      <c r="D14" s="55">
        <v>45973.358463</v>
      </c>
      <c r="E14" s="55">
        <v>45973.358463</v>
      </c>
      <c r="F14" s="55"/>
      <c r="G14" s="55"/>
    </row>
    <row r="15" ht="19.5" customHeight="1" spans="1:7">
      <c r="A15" s="56"/>
      <c r="B15" s="57"/>
      <c r="C15" s="54" t="s">
        <v>113</v>
      </c>
      <c r="D15" s="55"/>
      <c r="E15" s="55"/>
      <c r="F15" s="55"/>
      <c r="G15" s="55"/>
    </row>
    <row r="16" ht="19.5" customHeight="1" spans="1:7">
      <c r="A16" s="56"/>
      <c r="B16" s="57"/>
      <c r="C16" s="54" t="s">
        <v>114</v>
      </c>
      <c r="D16" s="55">
        <v>36.1</v>
      </c>
      <c r="E16" s="55"/>
      <c r="F16" s="55">
        <v>36.1</v>
      </c>
      <c r="G16" s="55"/>
    </row>
    <row r="17" ht="19.5" customHeight="1" spans="1:7">
      <c r="A17" s="54"/>
      <c r="B17" s="57"/>
      <c r="C17" s="54" t="s">
        <v>115</v>
      </c>
      <c r="D17" s="55"/>
      <c r="E17" s="55"/>
      <c r="F17" s="55"/>
      <c r="G17" s="55"/>
    </row>
    <row r="18" ht="19.5" customHeight="1" spans="1:7">
      <c r="A18" s="56"/>
      <c r="B18" s="57"/>
      <c r="C18" s="54" t="s">
        <v>116</v>
      </c>
      <c r="D18" s="55"/>
      <c r="E18" s="55"/>
      <c r="F18" s="55"/>
      <c r="G18" s="55"/>
    </row>
    <row r="19" ht="19.5" customHeight="1" spans="1:7">
      <c r="A19" s="58"/>
      <c r="B19" s="55"/>
      <c r="C19" s="54" t="s">
        <v>117</v>
      </c>
      <c r="D19" s="55"/>
      <c r="E19" s="55"/>
      <c r="F19" s="55"/>
      <c r="G19" s="55"/>
    </row>
    <row r="20" ht="19.5" customHeight="1" spans="1:7">
      <c r="A20" s="54"/>
      <c r="B20" s="57"/>
      <c r="C20" s="54" t="s">
        <v>118</v>
      </c>
      <c r="D20" s="55"/>
      <c r="E20" s="55"/>
      <c r="F20" s="55"/>
      <c r="G20" s="55"/>
    </row>
    <row r="21" ht="19.5" customHeight="1" spans="1:7">
      <c r="A21" s="54"/>
      <c r="B21" s="57"/>
      <c r="C21" s="54" t="s">
        <v>119</v>
      </c>
      <c r="D21" s="55"/>
      <c r="E21" s="55"/>
      <c r="F21" s="55"/>
      <c r="G21" s="55"/>
    </row>
    <row r="22" ht="19.5" customHeight="1" spans="1:7">
      <c r="A22" s="54"/>
      <c r="B22" s="57"/>
      <c r="C22" s="54" t="s">
        <v>120</v>
      </c>
      <c r="D22" s="55"/>
      <c r="E22" s="55"/>
      <c r="F22" s="55"/>
      <c r="G22" s="55"/>
    </row>
    <row r="23" ht="19.5" customHeight="1" spans="1:7">
      <c r="A23" s="54"/>
      <c r="B23" s="55"/>
      <c r="C23" s="54" t="s">
        <v>121</v>
      </c>
      <c r="D23" s="55"/>
      <c r="E23" s="55"/>
      <c r="F23" s="55"/>
      <c r="G23" s="55"/>
    </row>
    <row r="24" ht="19.5" customHeight="1" spans="1:7">
      <c r="A24" s="54"/>
      <c r="B24" s="55"/>
      <c r="C24" s="54" t="s">
        <v>122</v>
      </c>
      <c r="D24" s="55">
        <v>167.0916</v>
      </c>
      <c r="E24" s="55">
        <v>167.0916</v>
      </c>
      <c r="F24" s="55"/>
      <c r="G24" s="55"/>
    </row>
    <row r="25" ht="19.5" customHeight="1" spans="1:7">
      <c r="A25" s="56"/>
      <c r="B25" s="55"/>
      <c r="C25" s="54" t="s">
        <v>123</v>
      </c>
      <c r="D25" s="55"/>
      <c r="E25" s="55"/>
      <c r="F25" s="55"/>
      <c r="G25" s="55"/>
    </row>
    <row r="26" ht="19.5" customHeight="1" spans="1:7">
      <c r="A26" s="54"/>
      <c r="B26" s="55"/>
      <c r="C26" s="54" t="s">
        <v>124</v>
      </c>
      <c r="D26" s="55"/>
      <c r="E26" s="55"/>
      <c r="F26" s="55"/>
      <c r="G26" s="55"/>
    </row>
    <row r="27" ht="19.5" customHeight="1" spans="1:7">
      <c r="A27" s="54"/>
      <c r="B27" s="55"/>
      <c r="C27" s="54" t="s">
        <v>125</v>
      </c>
      <c r="D27" s="55"/>
      <c r="E27" s="55"/>
      <c r="F27" s="55"/>
      <c r="G27" s="55"/>
    </row>
    <row r="28" ht="19.5" customHeight="1" spans="1:7">
      <c r="A28" s="54"/>
      <c r="B28" s="55"/>
      <c r="C28" s="54" t="s">
        <v>126</v>
      </c>
      <c r="D28" s="55"/>
      <c r="E28" s="55"/>
      <c r="F28" s="55"/>
      <c r="G28" s="55"/>
    </row>
    <row r="29" ht="19.5" customHeight="1" spans="1:7">
      <c r="A29" s="54" t="s">
        <v>127</v>
      </c>
      <c r="B29" s="55">
        <f>SUM(B6:B8)</f>
        <v>46433.821327</v>
      </c>
      <c r="C29" s="54" t="s">
        <v>128</v>
      </c>
      <c r="D29" s="55">
        <f>SUM(D6:D28)</f>
        <v>46433.821327</v>
      </c>
      <c r="E29" s="55">
        <f>SUM(E6:E28)</f>
        <v>46397.721327</v>
      </c>
      <c r="F29" s="55">
        <f>SUM(F6:F28)</f>
        <v>36.1</v>
      </c>
      <c r="G29" s="55">
        <f>SUM(G6:G28)</f>
        <v>0</v>
      </c>
    </row>
    <row r="30" ht="19.5" customHeight="1" spans="1:7">
      <c r="A30" s="54" t="s">
        <v>62</v>
      </c>
      <c r="B30" s="55"/>
      <c r="C30" s="54" t="s">
        <v>129</v>
      </c>
      <c r="D30" s="59"/>
      <c r="E30" s="60"/>
      <c r="F30" s="60"/>
      <c r="G30" s="60"/>
    </row>
    <row r="31" ht="19.5" customHeight="1" spans="1:7">
      <c r="A31" s="54" t="s">
        <v>130</v>
      </c>
      <c r="B31" s="55">
        <f>SUM(B29:B30)</f>
        <v>46433.821327</v>
      </c>
      <c r="C31" s="54" t="s">
        <v>131</v>
      </c>
      <c r="D31" s="55">
        <f>SUM(D29:D30)</f>
        <v>46433.821327</v>
      </c>
      <c r="E31" s="55">
        <f>SUM(E29:E30)</f>
        <v>46397.721327</v>
      </c>
      <c r="F31" s="55">
        <f>SUM(F29:F30)</f>
        <v>36.1</v>
      </c>
      <c r="G31" s="55">
        <f>SUM(G29:G30)</f>
        <v>0</v>
      </c>
    </row>
  </sheetData>
  <mergeCells count="8">
    <mergeCell ref="A1:G1"/>
    <mergeCell ref="A2:F2"/>
    <mergeCell ref="A3:B3"/>
    <mergeCell ref="C3:G3"/>
    <mergeCell ref="D4:G4"/>
    <mergeCell ref="A4:A5"/>
    <mergeCell ref="B4:B5"/>
    <mergeCell ref="C4:C5"/>
  </mergeCells>
  <printOptions horizontalCentered="1"/>
  <pageMargins left="0.700694444444445" right="0.700694444444445" top="0.751388888888889" bottom="0.751388888888889" header="0.298611111111111" footer="0.298611111111111"/>
  <pageSetup paperSize="9" scale="7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zoomScale="75" zoomScaleNormal="75" workbookViewId="0">
      <pane ySplit="1" topLeftCell="A2" activePane="bottomLeft" state="frozen"/>
      <selection/>
      <selection pane="bottomLeft" activeCell="L8" sqref="L8"/>
    </sheetView>
  </sheetViews>
  <sheetFormatPr defaultColWidth="8.85" defaultRowHeight="15" customHeight="1" outlineLevelCol="7"/>
  <cols>
    <col min="1" max="1" width="7.14166666666667" style="30" customWidth="1"/>
    <col min="2" max="2" width="16.3333333333333" style="30" customWidth="1"/>
    <col min="3" max="3" width="42.85" style="30" customWidth="1"/>
    <col min="4" max="8" width="22.5" style="30" customWidth="1"/>
  </cols>
  <sheetData>
    <row r="1" s="30" customFormat="1" ht="45" customHeight="1" spans="1:8">
      <c r="A1" s="32" t="s">
        <v>132</v>
      </c>
      <c r="B1" s="32"/>
      <c r="C1" s="32"/>
      <c r="D1" s="32"/>
      <c r="E1" s="32"/>
      <c r="F1" s="32"/>
      <c r="G1" s="32"/>
      <c r="H1" s="32"/>
    </row>
    <row r="2" s="30" customFormat="1" ht="22.5" customHeight="1" spans="1:8">
      <c r="A2" s="33" t="s">
        <v>4</v>
      </c>
      <c r="B2" s="33"/>
      <c r="C2" s="33"/>
      <c r="D2" s="33"/>
      <c r="E2" s="33"/>
      <c r="F2" s="33"/>
      <c r="G2" s="34" t="s">
        <v>5</v>
      </c>
      <c r="H2" s="34" t="s">
        <v>6</v>
      </c>
    </row>
    <row r="3" s="30" customFormat="1" ht="22.5" customHeight="1" spans="1:8">
      <c r="A3" s="35" t="s">
        <v>7</v>
      </c>
      <c r="B3" s="35" t="s">
        <v>97</v>
      </c>
      <c r="C3" s="35"/>
      <c r="D3" s="35" t="s">
        <v>60</v>
      </c>
      <c r="E3" s="35" t="s">
        <v>98</v>
      </c>
      <c r="F3" s="35"/>
      <c r="G3" s="35"/>
      <c r="H3" s="35" t="s">
        <v>99</v>
      </c>
    </row>
    <row r="4" s="30" customFormat="1" ht="22.5" customHeight="1" spans="1:8">
      <c r="A4" s="35"/>
      <c r="B4" s="35" t="s">
        <v>63</v>
      </c>
      <c r="C4" s="35" t="s">
        <v>64</v>
      </c>
      <c r="D4" s="35"/>
      <c r="E4" s="35" t="s">
        <v>65</v>
      </c>
      <c r="F4" s="35" t="s">
        <v>133</v>
      </c>
      <c r="G4" s="35" t="s">
        <v>134</v>
      </c>
      <c r="H4" s="35"/>
    </row>
    <row r="5" s="30" customFormat="1" ht="22.5" customHeight="1" spans="1:8">
      <c r="A5" s="35" t="s">
        <v>12</v>
      </c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>
        <v>6</v>
      </c>
      <c r="H5" s="35">
        <v>7</v>
      </c>
    </row>
    <row r="6" s="31" customFormat="1" ht="22.5" customHeight="1" spans="1:8">
      <c r="A6" s="36">
        <v>1</v>
      </c>
      <c r="B6" s="37"/>
      <c r="C6" s="37" t="s">
        <v>60</v>
      </c>
      <c r="D6" s="38">
        <v>46397.721327</v>
      </c>
      <c r="E6" s="38">
        <v>1932.856927</v>
      </c>
      <c r="F6" s="38">
        <v>1810.59996</v>
      </c>
      <c r="G6" s="38">
        <v>122.256967</v>
      </c>
      <c r="H6" s="38">
        <v>44464.8644</v>
      </c>
    </row>
    <row r="7" s="31" customFormat="1" ht="22.5" customHeight="1" spans="1:8">
      <c r="A7" s="39">
        <v>2</v>
      </c>
      <c r="B7" s="40">
        <v>208</v>
      </c>
      <c r="C7" s="40" t="s">
        <v>73</v>
      </c>
      <c r="D7" s="41">
        <v>257.271264</v>
      </c>
      <c r="E7" s="41">
        <v>257.271264</v>
      </c>
      <c r="F7" s="41">
        <v>257.271264</v>
      </c>
      <c r="G7" s="41">
        <v>0</v>
      </c>
      <c r="H7" s="41">
        <v>0</v>
      </c>
    </row>
    <row r="8" ht="22.5" customHeight="1" spans="1:8">
      <c r="A8" s="39">
        <v>3</v>
      </c>
      <c r="B8" s="40">
        <v>20805</v>
      </c>
      <c r="C8" s="40" t="s">
        <v>74</v>
      </c>
      <c r="D8" s="41">
        <v>257.271264</v>
      </c>
      <c r="E8" s="41">
        <v>257.271264</v>
      </c>
      <c r="F8" s="41">
        <v>257.271264</v>
      </c>
      <c r="G8" s="41">
        <v>0</v>
      </c>
      <c r="H8" s="41">
        <v>0</v>
      </c>
    </row>
    <row r="9" ht="22.5" customHeight="1" spans="1:8">
      <c r="A9" s="39">
        <v>4</v>
      </c>
      <c r="B9" s="40">
        <v>2080505</v>
      </c>
      <c r="C9" s="40" t="s">
        <v>75</v>
      </c>
      <c r="D9" s="41">
        <v>171.514176</v>
      </c>
      <c r="E9" s="41">
        <v>171.514176</v>
      </c>
      <c r="F9" s="41">
        <v>171.514176</v>
      </c>
      <c r="G9" s="41">
        <v>0</v>
      </c>
      <c r="H9" s="41">
        <v>0</v>
      </c>
    </row>
    <row r="10" ht="22.5" customHeight="1" spans="1:8">
      <c r="A10" s="39">
        <v>5</v>
      </c>
      <c r="B10" s="40">
        <v>2080506</v>
      </c>
      <c r="C10" s="40" t="s">
        <v>76</v>
      </c>
      <c r="D10" s="41">
        <v>85.757088</v>
      </c>
      <c r="E10" s="41">
        <v>85.757088</v>
      </c>
      <c r="F10" s="41">
        <v>85.757088</v>
      </c>
      <c r="G10" s="41">
        <v>0</v>
      </c>
      <c r="H10" s="41">
        <v>0</v>
      </c>
    </row>
    <row r="11" ht="22.5" customHeight="1" spans="1:8">
      <c r="A11" s="39">
        <v>6</v>
      </c>
      <c r="B11" s="40">
        <v>210</v>
      </c>
      <c r="C11" s="40" t="s">
        <v>77</v>
      </c>
      <c r="D11" s="41">
        <v>45973.358463</v>
      </c>
      <c r="E11" s="41">
        <v>1508.494063</v>
      </c>
      <c r="F11" s="41">
        <v>1386.237096</v>
      </c>
      <c r="G11" s="41">
        <v>122.256967</v>
      </c>
      <c r="H11" s="41">
        <v>44464.8644</v>
      </c>
    </row>
    <row r="12" ht="22.5" customHeight="1" spans="1:8">
      <c r="A12" s="39">
        <v>7</v>
      </c>
      <c r="B12" s="40">
        <v>21012</v>
      </c>
      <c r="C12" s="40" t="s">
        <v>78</v>
      </c>
      <c r="D12" s="41">
        <v>38921</v>
      </c>
      <c r="E12" s="41">
        <v>0</v>
      </c>
      <c r="F12" s="41">
        <v>0</v>
      </c>
      <c r="G12" s="41">
        <v>0</v>
      </c>
      <c r="H12" s="41">
        <v>38921</v>
      </c>
    </row>
    <row r="13" ht="22.5" customHeight="1" spans="1:8">
      <c r="A13" s="39">
        <v>8</v>
      </c>
      <c r="B13" s="40">
        <v>2101202</v>
      </c>
      <c r="C13" s="40" t="s">
        <v>79</v>
      </c>
      <c r="D13" s="41">
        <v>37481</v>
      </c>
      <c r="E13" s="41">
        <v>0</v>
      </c>
      <c r="F13" s="41">
        <v>0</v>
      </c>
      <c r="G13" s="41">
        <v>0</v>
      </c>
      <c r="H13" s="41">
        <v>37481</v>
      </c>
    </row>
    <row r="14" ht="22.5" customHeight="1" spans="1:8">
      <c r="A14" s="39">
        <v>9</v>
      </c>
      <c r="B14" s="40">
        <v>2101299</v>
      </c>
      <c r="C14" s="40" t="s">
        <v>80</v>
      </c>
      <c r="D14" s="41">
        <v>1440</v>
      </c>
      <c r="E14" s="41">
        <v>0</v>
      </c>
      <c r="F14" s="41">
        <v>0</v>
      </c>
      <c r="G14" s="41">
        <v>0</v>
      </c>
      <c r="H14" s="41">
        <v>1440</v>
      </c>
    </row>
    <row r="15" ht="22.5" customHeight="1" spans="1:8">
      <c r="A15" s="39">
        <v>10</v>
      </c>
      <c r="B15" s="40">
        <v>21013</v>
      </c>
      <c r="C15" s="40" t="s">
        <v>81</v>
      </c>
      <c r="D15" s="41">
        <v>2097.1</v>
      </c>
      <c r="E15" s="41">
        <v>0</v>
      </c>
      <c r="F15" s="41">
        <v>0</v>
      </c>
      <c r="G15" s="41">
        <v>0</v>
      </c>
      <c r="H15" s="41">
        <v>2097.1</v>
      </c>
    </row>
    <row r="16" ht="22.5" customHeight="1" spans="1:8">
      <c r="A16" s="39">
        <v>11</v>
      </c>
      <c r="B16" s="40">
        <v>2101301</v>
      </c>
      <c r="C16" s="40" t="s">
        <v>82</v>
      </c>
      <c r="D16" s="41">
        <v>2097.1</v>
      </c>
      <c r="E16" s="41">
        <v>0</v>
      </c>
      <c r="F16" s="41">
        <v>0</v>
      </c>
      <c r="G16" s="41">
        <v>0</v>
      </c>
      <c r="H16" s="41">
        <v>2097.1</v>
      </c>
    </row>
    <row r="17" ht="22.5" customHeight="1" spans="1:8">
      <c r="A17" s="39">
        <v>12</v>
      </c>
      <c r="B17" s="40">
        <v>21015</v>
      </c>
      <c r="C17" s="40" t="s">
        <v>83</v>
      </c>
      <c r="D17" s="41">
        <v>2195.058463</v>
      </c>
      <c r="E17" s="41">
        <v>1508.494063</v>
      </c>
      <c r="F17" s="41">
        <v>1386.237096</v>
      </c>
      <c r="G17" s="41">
        <v>122.256967</v>
      </c>
      <c r="H17" s="41">
        <v>686.5644</v>
      </c>
    </row>
    <row r="18" ht="22.5" customHeight="1" spans="1:8">
      <c r="A18" s="39">
        <v>13</v>
      </c>
      <c r="B18" s="40">
        <v>2101501</v>
      </c>
      <c r="C18" s="40" t="s">
        <v>84</v>
      </c>
      <c r="D18" s="41">
        <v>1508.494063</v>
      </c>
      <c r="E18" s="41">
        <v>1508.494063</v>
      </c>
      <c r="F18" s="41">
        <v>1386.237096</v>
      </c>
      <c r="G18" s="41">
        <v>122.256967</v>
      </c>
      <c r="H18" s="41">
        <v>0</v>
      </c>
    </row>
    <row r="19" ht="22.5" customHeight="1" spans="1:8">
      <c r="A19" s="39">
        <v>14</v>
      </c>
      <c r="B19" s="40">
        <v>2101502</v>
      </c>
      <c r="C19" s="40" t="s">
        <v>85</v>
      </c>
      <c r="D19" s="41">
        <v>143.5644</v>
      </c>
      <c r="E19" s="41">
        <v>0</v>
      </c>
      <c r="F19" s="41">
        <v>0</v>
      </c>
      <c r="G19" s="41">
        <v>0</v>
      </c>
      <c r="H19" s="41">
        <v>143.5644</v>
      </c>
    </row>
    <row r="20" ht="22.5" customHeight="1" spans="1:8">
      <c r="A20" s="39">
        <v>15</v>
      </c>
      <c r="B20" s="40">
        <v>2101505</v>
      </c>
      <c r="C20" s="40" t="s">
        <v>86</v>
      </c>
      <c r="D20" s="41">
        <v>130</v>
      </c>
      <c r="E20" s="41">
        <v>0</v>
      </c>
      <c r="F20" s="41">
        <v>0</v>
      </c>
      <c r="G20" s="41">
        <v>0</v>
      </c>
      <c r="H20" s="41">
        <v>130</v>
      </c>
    </row>
    <row r="21" ht="22.5" customHeight="1" spans="1:8">
      <c r="A21" s="39">
        <v>16</v>
      </c>
      <c r="B21" s="40">
        <v>2101506</v>
      </c>
      <c r="C21" s="40" t="s">
        <v>87</v>
      </c>
      <c r="D21" s="41">
        <v>313</v>
      </c>
      <c r="E21" s="41">
        <v>0</v>
      </c>
      <c r="F21" s="41">
        <v>0</v>
      </c>
      <c r="G21" s="41">
        <v>0</v>
      </c>
      <c r="H21" s="41">
        <v>313</v>
      </c>
    </row>
    <row r="22" ht="22.5" customHeight="1" spans="1:8">
      <c r="A22" s="39">
        <v>17</v>
      </c>
      <c r="B22" s="40">
        <v>2101599</v>
      </c>
      <c r="C22" s="40" t="s">
        <v>88</v>
      </c>
      <c r="D22" s="41">
        <v>100</v>
      </c>
      <c r="E22" s="41">
        <v>0</v>
      </c>
      <c r="F22" s="41">
        <v>0</v>
      </c>
      <c r="G22" s="41">
        <v>0</v>
      </c>
      <c r="H22" s="41">
        <v>100</v>
      </c>
    </row>
    <row r="23" ht="22.5" customHeight="1" spans="1:8">
      <c r="A23" s="39">
        <v>18</v>
      </c>
      <c r="B23" s="40">
        <v>21099</v>
      </c>
      <c r="C23" s="40" t="s">
        <v>89</v>
      </c>
      <c r="D23" s="41">
        <v>2760.2</v>
      </c>
      <c r="E23" s="41">
        <v>0</v>
      </c>
      <c r="F23" s="41">
        <v>0</v>
      </c>
      <c r="G23" s="41">
        <v>0</v>
      </c>
      <c r="H23" s="41">
        <v>2760.2</v>
      </c>
    </row>
    <row r="24" ht="22.5" customHeight="1" spans="1:8">
      <c r="A24" s="39">
        <v>19</v>
      </c>
      <c r="B24" s="40">
        <v>2109999</v>
      </c>
      <c r="C24" s="40" t="s">
        <v>89</v>
      </c>
      <c r="D24" s="41">
        <v>2760.2</v>
      </c>
      <c r="E24" s="41">
        <v>0</v>
      </c>
      <c r="F24" s="41">
        <v>0</v>
      </c>
      <c r="G24" s="41">
        <v>0</v>
      </c>
      <c r="H24" s="41">
        <v>2760.2</v>
      </c>
    </row>
    <row r="25" ht="22.5" customHeight="1" spans="1:8">
      <c r="A25" s="39">
        <v>20</v>
      </c>
      <c r="B25" s="40">
        <v>221</v>
      </c>
      <c r="C25" s="40" t="s">
        <v>93</v>
      </c>
      <c r="D25" s="41">
        <v>167.0916</v>
      </c>
      <c r="E25" s="41">
        <v>167.0916</v>
      </c>
      <c r="F25" s="41">
        <v>167.0916</v>
      </c>
      <c r="G25" s="41">
        <v>0</v>
      </c>
      <c r="H25" s="41">
        <v>0</v>
      </c>
    </row>
    <row r="26" ht="22.5" customHeight="1" spans="1:8">
      <c r="A26" s="39">
        <v>21</v>
      </c>
      <c r="B26" s="40">
        <v>22102</v>
      </c>
      <c r="C26" s="40" t="s">
        <v>94</v>
      </c>
      <c r="D26" s="41">
        <v>167.0916</v>
      </c>
      <c r="E26" s="41">
        <v>167.0916</v>
      </c>
      <c r="F26" s="41">
        <v>167.0916</v>
      </c>
      <c r="G26" s="41">
        <v>0</v>
      </c>
      <c r="H26" s="41">
        <v>0</v>
      </c>
    </row>
    <row r="27" s="31" customFormat="1" ht="22.5" customHeight="1" spans="1:8">
      <c r="A27" s="39">
        <v>22</v>
      </c>
      <c r="B27" s="40">
        <v>2210201</v>
      </c>
      <c r="C27" s="40" t="s">
        <v>95</v>
      </c>
      <c r="D27" s="41">
        <v>167.0916</v>
      </c>
      <c r="E27" s="41">
        <v>167.0916</v>
      </c>
      <c r="F27" s="41">
        <v>167.0916</v>
      </c>
      <c r="G27" s="41">
        <v>0</v>
      </c>
      <c r="H27" s="41">
        <v>0</v>
      </c>
    </row>
  </sheetData>
  <mergeCells count="7">
    <mergeCell ref="A1:H1"/>
    <mergeCell ref="A2:F2"/>
    <mergeCell ref="B3:C3"/>
    <mergeCell ref="E3:G3"/>
    <mergeCell ref="A3:A4"/>
    <mergeCell ref="D3:D4"/>
    <mergeCell ref="H3:H4"/>
  </mergeCells>
  <printOptions horizontalCentered="1"/>
  <pageMargins left="0.161111111111111" right="0.161111111111111" top="1" bottom="1" header="0.5" footer="0.5"/>
  <pageSetup paperSize="9" scale="7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workbookViewId="0">
      <pane ySplit="1" topLeftCell="A2" activePane="bottomLeft" state="frozen"/>
      <selection/>
      <selection pane="bottomLeft" activeCell="L7" sqref="L7"/>
    </sheetView>
  </sheetViews>
  <sheetFormatPr defaultColWidth="8.85" defaultRowHeight="15" customHeight="1" outlineLevelCol="5"/>
  <cols>
    <col min="1" max="1" width="7.14166666666667" style="27" customWidth="1"/>
    <col min="2" max="2" width="11.75" style="27" customWidth="1"/>
    <col min="3" max="3" width="32.375" style="27" customWidth="1"/>
    <col min="4" max="6" width="14.875" style="27" customWidth="1"/>
    <col min="7" max="16384" width="8.85" style="4"/>
  </cols>
  <sheetData>
    <row r="1" ht="45" customHeight="1" spans="1:6">
      <c r="A1" s="5" t="s">
        <v>135</v>
      </c>
      <c r="B1" s="5"/>
      <c r="C1" s="5"/>
      <c r="D1" s="5"/>
      <c r="E1" s="5"/>
      <c r="F1" s="5"/>
    </row>
    <row r="2" s="27" customFormat="1" ht="22.5" customHeight="1" spans="1:6">
      <c r="A2" s="6" t="s">
        <v>4</v>
      </c>
      <c r="B2" s="6"/>
      <c r="C2" s="6"/>
      <c r="D2" s="6"/>
      <c r="E2" s="7" t="s">
        <v>5</v>
      </c>
      <c r="F2" s="7" t="s">
        <v>6</v>
      </c>
    </row>
    <row r="3" s="27" customFormat="1" ht="22.5" customHeight="1" spans="1:6">
      <c r="A3" s="8" t="s">
        <v>7</v>
      </c>
      <c r="B3" s="8" t="s">
        <v>136</v>
      </c>
      <c r="C3" s="8"/>
      <c r="D3" s="8" t="s">
        <v>137</v>
      </c>
      <c r="E3" s="8"/>
      <c r="F3" s="8"/>
    </row>
    <row r="4" s="27" customFormat="1" ht="22.5" customHeight="1" spans="1:6">
      <c r="A4" s="8"/>
      <c r="B4" s="8" t="s">
        <v>63</v>
      </c>
      <c r="C4" s="8" t="s">
        <v>64</v>
      </c>
      <c r="D4" s="8" t="s">
        <v>60</v>
      </c>
      <c r="E4" s="8" t="s">
        <v>133</v>
      </c>
      <c r="F4" s="8" t="s">
        <v>134</v>
      </c>
    </row>
    <row r="5" s="27" customFormat="1" ht="22.5" customHeight="1" spans="1:6">
      <c r="A5" s="9" t="s">
        <v>12</v>
      </c>
      <c r="B5" s="9">
        <v>1</v>
      </c>
      <c r="C5" s="9">
        <v>2</v>
      </c>
      <c r="D5" s="9">
        <v>3</v>
      </c>
      <c r="E5" s="9">
        <v>4</v>
      </c>
      <c r="F5" s="9">
        <v>5</v>
      </c>
    </row>
    <row r="6" s="28" customFormat="1" ht="22.5" customHeight="1" spans="1:6">
      <c r="A6" s="10">
        <v>1</v>
      </c>
      <c r="B6" s="11"/>
      <c r="C6" s="11" t="s">
        <v>60</v>
      </c>
      <c r="D6" s="29">
        <v>1932.856927</v>
      </c>
      <c r="E6" s="29">
        <v>1810.59996</v>
      </c>
      <c r="F6" s="29">
        <v>122.256967</v>
      </c>
    </row>
    <row r="7" s="28" customFormat="1" ht="22.5" customHeight="1" spans="1:6">
      <c r="A7" s="10">
        <v>2</v>
      </c>
      <c r="B7" s="11">
        <v>301</v>
      </c>
      <c r="C7" s="11" t="s">
        <v>138</v>
      </c>
      <c r="D7" s="29">
        <v>1849.185564</v>
      </c>
      <c r="E7" s="29">
        <v>1808.955564</v>
      </c>
      <c r="F7" s="29">
        <v>40.23</v>
      </c>
    </row>
    <row r="8" ht="22.5" customHeight="1" spans="1:6">
      <c r="A8" s="10">
        <v>3</v>
      </c>
      <c r="B8" s="11">
        <v>30101</v>
      </c>
      <c r="C8" s="11" t="s">
        <v>139</v>
      </c>
      <c r="D8" s="29">
        <v>390.3384</v>
      </c>
      <c r="E8" s="29">
        <v>390.3384</v>
      </c>
      <c r="F8" s="29">
        <v>0</v>
      </c>
    </row>
    <row r="9" ht="22.5" customHeight="1" spans="1:6">
      <c r="A9" s="10">
        <v>4</v>
      </c>
      <c r="B9" s="11">
        <v>30102</v>
      </c>
      <c r="C9" s="11" t="s">
        <v>140</v>
      </c>
      <c r="D9" s="29">
        <v>224.7564</v>
      </c>
      <c r="E9" s="29">
        <v>224.7564</v>
      </c>
      <c r="F9" s="29">
        <v>0</v>
      </c>
    </row>
    <row r="10" ht="22.5" customHeight="1" spans="1:6">
      <c r="A10" s="10">
        <v>5</v>
      </c>
      <c r="B10" s="11">
        <v>30103</v>
      </c>
      <c r="C10" s="11" t="s">
        <v>141</v>
      </c>
      <c r="D10" s="29">
        <v>34.7823</v>
      </c>
      <c r="E10" s="29">
        <v>31.1823</v>
      </c>
      <c r="F10" s="29">
        <v>3.6</v>
      </c>
    </row>
    <row r="11" ht="22.5" customHeight="1" spans="1:6">
      <c r="A11" s="10">
        <v>6</v>
      </c>
      <c r="B11" s="11">
        <v>30106</v>
      </c>
      <c r="C11" s="11" t="s">
        <v>142</v>
      </c>
      <c r="D11" s="29">
        <v>36.63</v>
      </c>
      <c r="E11" s="29">
        <v>0</v>
      </c>
      <c r="F11" s="29">
        <v>36.63</v>
      </c>
    </row>
    <row r="12" ht="22.5" customHeight="1" spans="1:6">
      <c r="A12" s="10">
        <v>7</v>
      </c>
      <c r="B12" s="11">
        <v>30107</v>
      </c>
      <c r="C12" s="11" t="s">
        <v>143</v>
      </c>
      <c r="D12" s="29">
        <v>630.3792</v>
      </c>
      <c r="E12" s="29">
        <v>630.3792</v>
      </c>
      <c r="F12" s="29">
        <v>0</v>
      </c>
    </row>
    <row r="13" ht="22.5" customHeight="1" spans="1:6">
      <c r="A13" s="10">
        <v>8</v>
      </c>
      <c r="B13" s="11">
        <v>30108</v>
      </c>
      <c r="C13" s="11" t="s">
        <v>144</v>
      </c>
      <c r="D13" s="29">
        <v>171.514176</v>
      </c>
      <c r="E13" s="29">
        <v>171.514176</v>
      </c>
      <c r="F13" s="29">
        <v>0</v>
      </c>
    </row>
    <row r="14" ht="22.5" customHeight="1" spans="1:6">
      <c r="A14" s="10">
        <v>9</v>
      </c>
      <c r="B14" s="11">
        <v>30109</v>
      </c>
      <c r="C14" s="11" t="s">
        <v>145</v>
      </c>
      <c r="D14" s="29">
        <v>85.757088</v>
      </c>
      <c r="E14" s="29">
        <v>85.757088</v>
      </c>
      <c r="F14" s="29">
        <v>0</v>
      </c>
    </row>
    <row r="15" ht="22.5" customHeight="1" spans="1:6">
      <c r="A15" s="10">
        <v>10</v>
      </c>
      <c r="B15" s="11">
        <v>30110</v>
      </c>
      <c r="C15" s="11" t="s">
        <v>146</v>
      </c>
      <c r="D15" s="29">
        <v>100.362756</v>
      </c>
      <c r="E15" s="29">
        <v>100.362756</v>
      </c>
      <c r="F15" s="29">
        <v>0</v>
      </c>
    </row>
    <row r="16" ht="22.5" customHeight="1" spans="1:6">
      <c r="A16" s="10">
        <v>11</v>
      </c>
      <c r="B16" s="11">
        <v>30112</v>
      </c>
      <c r="C16" s="11" t="s">
        <v>147</v>
      </c>
      <c r="D16" s="29">
        <v>7.573644</v>
      </c>
      <c r="E16" s="29">
        <v>7.573644</v>
      </c>
      <c r="F16" s="29">
        <v>0</v>
      </c>
    </row>
    <row r="17" ht="22.5" customHeight="1" spans="1:6">
      <c r="A17" s="10">
        <v>12</v>
      </c>
      <c r="B17" s="11">
        <v>30113</v>
      </c>
      <c r="C17" s="11" t="s">
        <v>95</v>
      </c>
      <c r="D17" s="29">
        <v>167.0916</v>
      </c>
      <c r="E17" s="29">
        <v>167.0916</v>
      </c>
      <c r="F17" s="29">
        <v>0</v>
      </c>
    </row>
    <row r="18" ht="22.5" customHeight="1" spans="1:6">
      <c r="A18" s="10">
        <v>13</v>
      </c>
      <c r="B18" s="11">
        <v>302</v>
      </c>
      <c r="C18" s="11" t="s">
        <v>148</v>
      </c>
      <c r="D18" s="29">
        <v>79.496967</v>
      </c>
      <c r="E18" s="29">
        <v>0</v>
      </c>
      <c r="F18" s="29">
        <v>79.496967</v>
      </c>
    </row>
    <row r="19" ht="22.5" customHeight="1" spans="1:6">
      <c r="A19" s="10">
        <v>14</v>
      </c>
      <c r="B19" s="11">
        <v>30201</v>
      </c>
      <c r="C19" s="11" t="s">
        <v>149</v>
      </c>
      <c r="D19" s="29">
        <v>17.535</v>
      </c>
      <c r="E19" s="29">
        <v>0</v>
      </c>
      <c r="F19" s="29">
        <v>17.535</v>
      </c>
    </row>
    <row r="20" ht="22.5" customHeight="1" spans="1:6">
      <c r="A20" s="10">
        <v>15</v>
      </c>
      <c r="B20" s="11">
        <v>30211</v>
      </c>
      <c r="C20" s="11" t="s">
        <v>150</v>
      </c>
      <c r="D20" s="29">
        <v>1</v>
      </c>
      <c r="E20" s="29">
        <v>0</v>
      </c>
      <c r="F20" s="29">
        <v>1</v>
      </c>
    </row>
    <row r="21" ht="22.5" customHeight="1" spans="1:6">
      <c r="A21" s="10">
        <v>16</v>
      </c>
      <c r="B21" s="11">
        <v>30215</v>
      </c>
      <c r="C21" s="11" t="s">
        <v>151</v>
      </c>
      <c r="D21" s="29">
        <v>1</v>
      </c>
      <c r="E21" s="29">
        <v>0</v>
      </c>
      <c r="F21" s="29">
        <v>1</v>
      </c>
    </row>
    <row r="22" ht="22.5" customHeight="1" spans="1:6">
      <c r="A22" s="10">
        <v>17</v>
      </c>
      <c r="B22" s="11">
        <v>30217</v>
      </c>
      <c r="C22" s="11" t="s">
        <v>152</v>
      </c>
      <c r="D22" s="29">
        <v>0.8</v>
      </c>
      <c r="E22" s="29">
        <v>0</v>
      </c>
      <c r="F22" s="29">
        <v>0.8</v>
      </c>
    </row>
    <row r="23" ht="22.5" customHeight="1" spans="1:6">
      <c r="A23" s="10">
        <v>18</v>
      </c>
      <c r="B23" s="11">
        <v>30226</v>
      </c>
      <c r="C23" s="11" t="s">
        <v>153</v>
      </c>
      <c r="D23" s="29">
        <v>0.3</v>
      </c>
      <c r="E23" s="29">
        <v>0</v>
      </c>
      <c r="F23" s="29">
        <v>0.3</v>
      </c>
    </row>
    <row r="24" ht="22.5" customHeight="1" spans="1:6">
      <c r="A24" s="10">
        <v>19</v>
      </c>
      <c r="B24" s="11">
        <v>30228</v>
      </c>
      <c r="C24" s="11" t="s">
        <v>154</v>
      </c>
      <c r="D24" s="29">
        <v>15.837967</v>
      </c>
      <c r="E24" s="29">
        <v>0</v>
      </c>
      <c r="F24" s="29">
        <v>15.837967</v>
      </c>
    </row>
    <row r="25" ht="22.5" customHeight="1" spans="1:6">
      <c r="A25" s="10">
        <v>20</v>
      </c>
      <c r="B25" s="11">
        <v>30239</v>
      </c>
      <c r="C25" s="11" t="s">
        <v>155</v>
      </c>
      <c r="D25" s="29">
        <v>34.934</v>
      </c>
      <c r="E25" s="29">
        <v>0</v>
      </c>
      <c r="F25" s="29">
        <v>34.934</v>
      </c>
    </row>
    <row r="26" ht="22.5" customHeight="1" spans="1:6">
      <c r="A26" s="10">
        <v>21</v>
      </c>
      <c r="B26" s="11">
        <v>30299</v>
      </c>
      <c r="C26" s="11" t="s">
        <v>156</v>
      </c>
      <c r="D26" s="29">
        <v>8.09</v>
      </c>
      <c r="E26" s="29">
        <v>0</v>
      </c>
      <c r="F26" s="29">
        <v>8.09</v>
      </c>
    </row>
    <row r="27" ht="22.5" customHeight="1" spans="1:6">
      <c r="A27" s="10">
        <v>22</v>
      </c>
      <c r="B27" s="11">
        <v>303</v>
      </c>
      <c r="C27" s="11" t="s">
        <v>157</v>
      </c>
      <c r="D27" s="29">
        <v>2.554396</v>
      </c>
      <c r="E27" s="29">
        <v>1.644396</v>
      </c>
      <c r="F27" s="29">
        <v>0.91</v>
      </c>
    </row>
    <row r="28" ht="22.5" customHeight="1" spans="1:6">
      <c r="A28" s="10">
        <v>23</v>
      </c>
      <c r="B28" s="11">
        <v>30307</v>
      </c>
      <c r="C28" s="11" t="s">
        <v>158</v>
      </c>
      <c r="D28" s="29">
        <v>1.644396</v>
      </c>
      <c r="E28" s="29">
        <v>1.644396</v>
      </c>
      <c r="F28" s="29">
        <v>0</v>
      </c>
    </row>
    <row r="29" ht="22.5" customHeight="1" spans="1:6">
      <c r="A29" s="10">
        <v>24</v>
      </c>
      <c r="B29" s="11">
        <v>30399</v>
      </c>
      <c r="C29" s="11" t="s">
        <v>159</v>
      </c>
      <c r="D29" s="29">
        <v>0.91</v>
      </c>
      <c r="E29" s="29">
        <v>0</v>
      </c>
      <c r="F29" s="29">
        <v>0.91</v>
      </c>
    </row>
    <row r="30" ht="22.5" customHeight="1" spans="1:6">
      <c r="A30" s="10">
        <v>25</v>
      </c>
      <c r="B30" s="11">
        <v>310</v>
      </c>
      <c r="C30" s="11" t="s">
        <v>160</v>
      </c>
      <c r="D30" s="29">
        <v>1.62</v>
      </c>
      <c r="E30" s="29">
        <v>0</v>
      </c>
      <c r="F30" s="29">
        <v>1.62</v>
      </c>
    </row>
    <row r="31" s="28" customFormat="1" ht="22.5" customHeight="1" spans="1:6">
      <c r="A31" s="10">
        <v>26</v>
      </c>
      <c r="B31" s="11">
        <v>31002</v>
      </c>
      <c r="C31" s="11" t="s">
        <v>161</v>
      </c>
      <c r="D31" s="29">
        <v>1.62</v>
      </c>
      <c r="E31" s="29">
        <v>0</v>
      </c>
      <c r="F31" s="29">
        <v>1.62</v>
      </c>
    </row>
  </sheetData>
  <mergeCells count="5">
    <mergeCell ref="A1:F1"/>
    <mergeCell ref="A2:D2"/>
    <mergeCell ref="B3:C3"/>
    <mergeCell ref="D3:F3"/>
    <mergeCell ref="A3:A4"/>
  </mergeCells>
  <printOptions horizontalCentered="1"/>
  <pageMargins left="0.751388888888889" right="0.751388888888889" top="1" bottom="1" header="0.5" footer="0.5"/>
  <pageSetup paperSize="9" scale="91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workbookViewId="0">
      <pane ySplit="1" topLeftCell="A2" activePane="bottomLeft" state="frozen"/>
      <selection/>
      <selection pane="bottomLeft" activeCell="K6" sqref="K6"/>
    </sheetView>
  </sheetViews>
  <sheetFormatPr defaultColWidth="8.85" defaultRowHeight="15" customHeight="1" outlineLevelCol="5"/>
  <cols>
    <col min="1" max="1" width="7.14166666666667" style="27" customWidth="1"/>
    <col min="2" max="2" width="16" style="27" customWidth="1"/>
    <col min="3" max="3" width="22.25" style="27" customWidth="1"/>
    <col min="4" max="6" width="16" style="27" customWidth="1"/>
    <col min="7" max="16384" width="8.85" style="4"/>
  </cols>
  <sheetData>
    <row r="1" s="27" customFormat="1" ht="45" customHeight="1" spans="1:6">
      <c r="A1" s="5" t="s">
        <v>162</v>
      </c>
      <c r="B1" s="5"/>
      <c r="C1" s="5"/>
      <c r="D1" s="5"/>
      <c r="E1" s="5"/>
      <c r="F1" s="5"/>
    </row>
    <row r="2" s="27" customFormat="1" ht="22.5" customHeight="1" spans="1:6">
      <c r="A2" s="6" t="s">
        <v>4</v>
      </c>
      <c r="B2" s="6"/>
      <c r="C2" s="6"/>
      <c r="D2" s="6"/>
      <c r="E2" s="7" t="s">
        <v>5</v>
      </c>
      <c r="F2" s="7" t="s">
        <v>6</v>
      </c>
    </row>
    <row r="3" s="27" customFormat="1" ht="22.5" customHeight="1" spans="1:6">
      <c r="A3" s="8" t="s">
        <v>7</v>
      </c>
      <c r="B3" s="8" t="s">
        <v>163</v>
      </c>
      <c r="C3" s="8"/>
      <c r="D3" s="8" t="s">
        <v>164</v>
      </c>
      <c r="E3" s="8"/>
      <c r="F3" s="8"/>
    </row>
    <row r="4" s="27" customFormat="1" ht="22.5" customHeight="1" spans="1:6">
      <c r="A4" s="8"/>
      <c r="B4" s="8" t="s">
        <v>63</v>
      </c>
      <c r="C4" s="8" t="s">
        <v>64</v>
      </c>
      <c r="D4" s="8" t="s">
        <v>60</v>
      </c>
      <c r="E4" s="8" t="s">
        <v>133</v>
      </c>
      <c r="F4" s="8" t="s">
        <v>134</v>
      </c>
    </row>
    <row r="5" s="27" customFormat="1" ht="22.5" customHeight="1" spans="1:6">
      <c r="A5" s="9" t="s">
        <v>12</v>
      </c>
      <c r="B5" s="9">
        <v>1</v>
      </c>
      <c r="C5" s="9">
        <v>2</v>
      </c>
      <c r="D5" s="9">
        <v>3</v>
      </c>
      <c r="E5" s="9">
        <v>4</v>
      </c>
      <c r="F5" s="9">
        <v>5</v>
      </c>
    </row>
    <row r="6" s="28" customFormat="1" ht="22.5" customHeight="1" spans="1:6">
      <c r="A6" s="10">
        <v>1</v>
      </c>
      <c r="B6" s="11"/>
      <c r="C6" s="11" t="s">
        <v>60</v>
      </c>
      <c r="D6" s="29">
        <v>1932.856927</v>
      </c>
      <c r="E6" s="29">
        <v>1810.59996</v>
      </c>
      <c r="F6" s="29">
        <v>122.256967</v>
      </c>
    </row>
    <row r="7" s="28" customFormat="1" ht="22.5" customHeight="1" spans="1:6">
      <c r="A7" s="10">
        <v>2</v>
      </c>
      <c r="B7" s="11">
        <v>501</v>
      </c>
      <c r="C7" s="11" t="s">
        <v>165</v>
      </c>
      <c r="D7" s="29">
        <v>1849.185564</v>
      </c>
      <c r="E7" s="29">
        <v>1808.955564</v>
      </c>
      <c r="F7" s="29">
        <v>40.23</v>
      </c>
    </row>
    <row r="8" ht="22.5" customHeight="1" spans="1:6">
      <c r="A8" s="10">
        <v>3</v>
      </c>
      <c r="B8" s="11">
        <v>50101</v>
      </c>
      <c r="C8" s="11" t="s">
        <v>166</v>
      </c>
      <c r="D8" s="29">
        <v>1280.2563</v>
      </c>
      <c r="E8" s="29">
        <v>1276.6563</v>
      </c>
      <c r="F8" s="29">
        <v>3.6</v>
      </c>
    </row>
    <row r="9" ht="22.5" customHeight="1" spans="1:6">
      <c r="A9" s="10">
        <v>4</v>
      </c>
      <c r="B9" s="11">
        <v>50102</v>
      </c>
      <c r="C9" s="11" t="s">
        <v>167</v>
      </c>
      <c r="D9" s="29">
        <v>365.207664</v>
      </c>
      <c r="E9" s="29">
        <v>365.207664</v>
      </c>
      <c r="F9" s="29">
        <v>0</v>
      </c>
    </row>
    <row r="10" ht="22.5" customHeight="1" spans="1:6">
      <c r="A10" s="10">
        <v>5</v>
      </c>
      <c r="B10" s="11">
        <v>50103</v>
      </c>
      <c r="C10" s="11" t="s">
        <v>95</v>
      </c>
      <c r="D10" s="29">
        <v>167.0916</v>
      </c>
      <c r="E10" s="29">
        <v>167.0916</v>
      </c>
      <c r="F10" s="29">
        <v>0</v>
      </c>
    </row>
    <row r="11" ht="22.5" customHeight="1" spans="1:6">
      <c r="A11" s="10">
        <v>6</v>
      </c>
      <c r="B11" s="11">
        <v>50199</v>
      </c>
      <c r="C11" s="11" t="s">
        <v>168</v>
      </c>
      <c r="D11" s="29">
        <v>36.63</v>
      </c>
      <c r="E11" s="29">
        <v>0</v>
      </c>
      <c r="F11" s="29">
        <v>36.63</v>
      </c>
    </row>
    <row r="12" ht="22.5" customHeight="1" spans="1:6">
      <c r="A12" s="10">
        <v>7</v>
      </c>
      <c r="B12" s="11">
        <v>502</v>
      </c>
      <c r="C12" s="11" t="s">
        <v>169</v>
      </c>
      <c r="D12" s="29">
        <v>79.496967</v>
      </c>
      <c r="E12" s="29">
        <v>0</v>
      </c>
      <c r="F12" s="29">
        <v>79.496967</v>
      </c>
    </row>
    <row r="13" ht="22.5" customHeight="1" spans="1:6">
      <c r="A13" s="10">
        <v>8</v>
      </c>
      <c r="B13" s="11">
        <v>50201</v>
      </c>
      <c r="C13" s="11" t="s">
        <v>170</v>
      </c>
      <c r="D13" s="29">
        <v>69.306967</v>
      </c>
      <c r="E13" s="29">
        <v>0</v>
      </c>
      <c r="F13" s="29">
        <v>69.306967</v>
      </c>
    </row>
    <row r="14" ht="22.5" customHeight="1" spans="1:6">
      <c r="A14" s="10">
        <v>9</v>
      </c>
      <c r="B14" s="11">
        <v>50202</v>
      </c>
      <c r="C14" s="11" t="s">
        <v>151</v>
      </c>
      <c r="D14" s="29">
        <v>1</v>
      </c>
      <c r="E14" s="29">
        <v>0</v>
      </c>
      <c r="F14" s="29">
        <v>1</v>
      </c>
    </row>
    <row r="15" ht="22.5" customHeight="1" spans="1:6">
      <c r="A15" s="10">
        <v>10</v>
      </c>
      <c r="B15" s="11">
        <v>50205</v>
      </c>
      <c r="C15" s="11" t="s">
        <v>171</v>
      </c>
      <c r="D15" s="29">
        <v>0.3</v>
      </c>
      <c r="E15" s="29">
        <v>0</v>
      </c>
      <c r="F15" s="29">
        <v>0.3</v>
      </c>
    </row>
    <row r="16" ht="22.5" customHeight="1" spans="1:6">
      <c r="A16" s="10">
        <v>11</v>
      </c>
      <c r="B16" s="11">
        <v>50206</v>
      </c>
      <c r="C16" s="11" t="s">
        <v>152</v>
      </c>
      <c r="D16" s="29">
        <v>0.8</v>
      </c>
      <c r="E16" s="29">
        <v>0</v>
      </c>
      <c r="F16" s="29">
        <v>0.8</v>
      </c>
    </row>
    <row r="17" ht="22.5" customHeight="1" spans="1:6">
      <c r="A17" s="10">
        <v>12</v>
      </c>
      <c r="B17" s="11">
        <v>50299</v>
      </c>
      <c r="C17" s="11" t="s">
        <v>156</v>
      </c>
      <c r="D17" s="29">
        <v>8.09</v>
      </c>
      <c r="E17" s="29">
        <v>0</v>
      </c>
      <c r="F17" s="29">
        <v>8.09</v>
      </c>
    </row>
    <row r="18" ht="22.5" customHeight="1" spans="1:6">
      <c r="A18" s="10">
        <v>13</v>
      </c>
      <c r="B18" s="11">
        <v>503</v>
      </c>
      <c r="C18" s="11" t="s">
        <v>172</v>
      </c>
      <c r="D18" s="29">
        <v>1.62</v>
      </c>
      <c r="E18" s="29">
        <v>0</v>
      </c>
      <c r="F18" s="29">
        <v>1.62</v>
      </c>
    </row>
    <row r="19" ht="22.5" customHeight="1" spans="1:6">
      <c r="A19" s="10">
        <v>14</v>
      </c>
      <c r="B19" s="11">
        <v>50306</v>
      </c>
      <c r="C19" s="11" t="s">
        <v>173</v>
      </c>
      <c r="D19" s="29">
        <v>1.62</v>
      </c>
      <c r="E19" s="29">
        <v>0</v>
      </c>
      <c r="F19" s="29">
        <v>1.62</v>
      </c>
    </row>
    <row r="20" ht="22.5" customHeight="1" spans="1:6">
      <c r="A20" s="10">
        <v>15</v>
      </c>
      <c r="B20" s="11">
        <v>509</v>
      </c>
      <c r="C20" s="11" t="s">
        <v>157</v>
      </c>
      <c r="D20" s="29">
        <v>2.554396</v>
      </c>
      <c r="E20" s="29">
        <v>1.644396</v>
      </c>
      <c r="F20" s="29">
        <v>0.91</v>
      </c>
    </row>
    <row r="21" ht="22.5" customHeight="1" spans="1:6">
      <c r="A21" s="10">
        <v>16</v>
      </c>
      <c r="B21" s="11">
        <v>50901</v>
      </c>
      <c r="C21" s="11" t="s">
        <v>174</v>
      </c>
      <c r="D21" s="29">
        <v>1.644396</v>
      </c>
      <c r="E21" s="29">
        <v>1.644396</v>
      </c>
      <c r="F21" s="29">
        <v>0</v>
      </c>
    </row>
    <row r="22" s="28" customFormat="1" ht="22.5" customHeight="1" spans="1:6">
      <c r="A22" s="10">
        <v>17</v>
      </c>
      <c r="B22" s="11">
        <v>50999</v>
      </c>
      <c r="C22" s="11" t="s">
        <v>159</v>
      </c>
      <c r="D22" s="29">
        <v>0.91</v>
      </c>
      <c r="E22" s="29">
        <v>0</v>
      </c>
      <c r="F22" s="29">
        <v>0.91</v>
      </c>
    </row>
  </sheetData>
  <mergeCells count="5">
    <mergeCell ref="A1:F1"/>
    <mergeCell ref="A2:D2"/>
    <mergeCell ref="B3:C3"/>
    <mergeCell ref="D3:F3"/>
    <mergeCell ref="A3:A4"/>
  </mergeCells>
  <printOptions horizontalCentered="1"/>
  <pageMargins left="0.751388888888889" right="0.751388888888889" top="1" bottom="1" header="0.5" footer="0.5"/>
  <pageSetup paperSize="9" scale="94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opLeftCell="C1" workbookViewId="0">
      <selection activeCell="O17" sqref="O17"/>
    </sheetView>
  </sheetViews>
  <sheetFormatPr defaultColWidth="8.85" defaultRowHeight="15" customHeight="1" outlineLevelRow="7"/>
  <cols>
    <col min="1" max="2" width="8.85" style="4" hidden="1" customWidth="1"/>
    <col min="3" max="5" width="5.70833333333333" style="4" customWidth="1"/>
    <col min="6" max="6" width="32.85" style="4" customWidth="1"/>
    <col min="7" max="11" width="14.2833333333333" style="4" customWidth="1"/>
    <col min="12" max="16384" width="8.85" style="4"/>
  </cols>
  <sheetData>
    <row r="1" ht="40.5" customHeight="1" spans="1:11">
      <c r="A1" s="15"/>
      <c r="C1" s="16" t="s">
        <v>175</v>
      </c>
      <c r="D1" s="16"/>
      <c r="E1" s="16"/>
      <c r="F1" s="16"/>
      <c r="G1" s="16"/>
      <c r="H1" s="16"/>
      <c r="I1" s="16"/>
      <c r="J1" s="16"/>
      <c r="K1" s="16"/>
    </row>
    <row r="2" ht="18" customHeight="1" spans="1:11">
      <c r="A2" s="17" t="s">
        <v>104</v>
      </c>
      <c r="B2" s="18"/>
      <c r="C2" s="19"/>
      <c r="D2" s="19"/>
      <c r="E2" s="19"/>
      <c r="F2" s="19"/>
      <c r="G2" s="19"/>
      <c r="H2" s="19"/>
      <c r="I2" s="19"/>
      <c r="J2" s="25"/>
      <c r="K2" s="26" t="s">
        <v>105</v>
      </c>
    </row>
    <row r="3" ht="19.5" customHeight="1" spans="1:11">
      <c r="A3" s="20" t="s">
        <v>176</v>
      </c>
      <c r="B3" s="20" t="s">
        <v>177</v>
      </c>
      <c r="C3" s="21" t="s">
        <v>63</v>
      </c>
      <c r="D3" s="22"/>
      <c r="E3" s="22"/>
      <c r="F3" s="21" t="s">
        <v>64</v>
      </c>
      <c r="G3" s="21" t="s">
        <v>60</v>
      </c>
      <c r="H3" s="21" t="s">
        <v>98</v>
      </c>
      <c r="I3" s="22"/>
      <c r="J3" s="22"/>
      <c r="K3" s="21" t="s">
        <v>99</v>
      </c>
    </row>
    <row r="4" s="13" customFormat="1" ht="19.5" customHeight="1" spans="1:11">
      <c r="A4" s="23"/>
      <c r="B4" s="23"/>
      <c r="C4" s="21" t="s">
        <v>178</v>
      </c>
      <c r="D4" s="21" t="s">
        <v>179</v>
      </c>
      <c r="E4" s="21" t="s">
        <v>180</v>
      </c>
      <c r="F4" s="21"/>
      <c r="G4" s="21"/>
      <c r="H4" s="21" t="s">
        <v>181</v>
      </c>
      <c r="I4" s="21" t="s">
        <v>182</v>
      </c>
      <c r="J4" s="21" t="s">
        <v>183</v>
      </c>
      <c r="K4" s="21"/>
    </row>
    <row r="5" s="14" customFormat="1" ht="19.5" customHeight="1" spans="1:11">
      <c r="A5" s="23"/>
      <c r="B5" s="23"/>
      <c r="C5" s="20"/>
      <c r="D5" s="20"/>
      <c r="E5" s="20"/>
      <c r="F5" s="23" t="s">
        <v>184</v>
      </c>
      <c r="G5" s="24">
        <f t="shared" ref="G5:G8" si="0">SUM(I5:K5)</f>
        <v>36.1</v>
      </c>
      <c r="H5" s="24">
        <f t="shared" ref="H5:H8" si="1">I5+J5</f>
        <v>0</v>
      </c>
      <c r="I5" s="24">
        <v>0</v>
      </c>
      <c r="J5" s="24">
        <v>0</v>
      </c>
      <c r="K5" s="24">
        <v>36.1</v>
      </c>
    </row>
    <row r="6" ht="19.5" customHeight="1" spans="1:11">
      <c r="A6" s="23"/>
      <c r="B6" s="23"/>
      <c r="C6" s="20" t="s">
        <v>185</v>
      </c>
      <c r="D6" s="20"/>
      <c r="E6" s="20"/>
      <c r="F6" s="23" t="s">
        <v>90</v>
      </c>
      <c r="G6" s="24">
        <f t="shared" si="0"/>
        <v>36.1</v>
      </c>
      <c r="H6" s="24">
        <f t="shared" si="1"/>
        <v>0</v>
      </c>
      <c r="I6" s="24">
        <v>0</v>
      </c>
      <c r="J6" s="24">
        <v>0</v>
      </c>
      <c r="K6" s="24">
        <v>36.1</v>
      </c>
    </row>
    <row r="7" ht="19.5" customHeight="1" spans="1:11">
      <c r="A7" s="23"/>
      <c r="B7" s="23"/>
      <c r="C7" s="20"/>
      <c r="D7" s="20" t="s">
        <v>186</v>
      </c>
      <c r="E7" s="20"/>
      <c r="F7" s="23" t="s">
        <v>91</v>
      </c>
      <c r="G7" s="24">
        <f t="shared" si="0"/>
        <v>36.1</v>
      </c>
      <c r="H7" s="24">
        <f t="shared" si="1"/>
        <v>0</v>
      </c>
      <c r="I7" s="24">
        <v>0</v>
      </c>
      <c r="J7" s="24">
        <v>0</v>
      </c>
      <c r="K7" s="24">
        <v>36.1</v>
      </c>
    </row>
    <row r="8" ht="19.5" customHeight="1" spans="1:11">
      <c r="A8" s="23"/>
      <c r="B8" s="23"/>
      <c r="C8" s="20"/>
      <c r="D8" s="20"/>
      <c r="E8" s="20" t="s">
        <v>187</v>
      </c>
      <c r="F8" s="23" t="s">
        <v>92</v>
      </c>
      <c r="G8" s="24">
        <f t="shared" si="0"/>
        <v>36.1</v>
      </c>
      <c r="H8" s="24">
        <f t="shared" si="1"/>
        <v>0</v>
      </c>
      <c r="I8" s="24">
        <v>0</v>
      </c>
      <c r="J8" s="24">
        <v>0</v>
      </c>
      <c r="K8" s="24">
        <v>36.1</v>
      </c>
    </row>
  </sheetData>
  <mergeCells count="9">
    <mergeCell ref="C1:K1"/>
    <mergeCell ref="A2:J2"/>
    <mergeCell ref="C3:E3"/>
    <mergeCell ref="H3:J3"/>
    <mergeCell ref="A3:A4"/>
    <mergeCell ref="B3:B4"/>
    <mergeCell ref="F3:F4"/>
    <mergeCell ref="G3:G4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01-收支预算总表</vt:lpstr>
      <vt:lpstr>02-收入预算总表</vt:lpstr>
      <vt:lpstr>03-支出预算总表</vt:lpstr>
      <vt:lpstr>04 - 财政拨款收支预算表</vt:lpstr>
      <vt:lpstr>05-一般公共预算支出表</vt:lpstr>
      <vt:lpstr>06 - 一般公共预算基本支出预算表（部门经济分类）</vt:lpstr>
      <vt:lpstr>07 - 一般公共预算基本支出预算表（政府经济分类）</vt:lpstr>
      <vt:lpstr>08- 政府性基金预算支出表</vt:lpstr>
      <vt:lpstr>09 -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2025-02-25T02:30:00Z</dcterms:created>
  <dcterms:modified xsi:type="dcterms:W3CDTF">2026-01-15T06:43:36Z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7849B83E1FD043CA8CBC5503FB3E66C9_12</vt:lpwstr>
  </property>
</Properties>
</file>