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<sst xmlns="http://schemas.openxmlformats.org/spreadsheetml/2006/main" count="82" uniqueCount="67">
  <si>
    <t>项目支出预算表（分资金性质）</t>
  </si>
  <si>
    <t>部门（单位）：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</si>
  <si>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</si>
  <si>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</si>
  <si>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</si>
  <si>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</si>
  <si>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</si>
  <si>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</si>
  <si>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</si>
  <si>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</si>
  <si>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</si>
  <si>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</si>
  <si>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</si>
  <si>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</si>
  <si>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</si>
  <si>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</si>
  <si>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</si>
  <si>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</si>
  <si>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</si>
  <si>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</si>
  <si>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</si>
  <si>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</si>
  <si>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</si>
  <si>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</si>
  <si>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</si>
  <si>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</si>
  <si>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</si>
  <si>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</si>
  <si>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</si>
  <si>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</si>
  <si>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</si>
  <si>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</si>
  <si>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</si>
  <si>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</si>
  <si>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</si>
  <si>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</si>
  <si>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</si>
  <si>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</si>
  <si>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</si>
  <si>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</si>
  <si>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</si>
  <si>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</si>
  <si>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</si>
  <si>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</si>
  <si>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</si>
  <si>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</si>
  <si>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</si>
  <si>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</si>
  <si>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</si>
  <si>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</si>
  <si>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</si>
  <si>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</si>
  <si>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</si>
  <si>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</si>
  <si>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</si>
  <si>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</si>
  <si>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</si>
  <si>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</si>
  <si>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</si>
  <si>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120</t>
  </si>
  <si>
    <t>青岛西海岸新区信访局</t>
  </si>
  <si>
    <t>120001</t>
  </si>
  <si>
    <t>青岛西海岸新区信访局本级</t>
  </si>
  <si>
    <t>37021126002201200003K</t>
  </si>
  <si>
    <t>三513-劳务派遣人员经费</t>
  </si>
  <si>
    <t>37021126002201200004Q</t>
  </si>
  <si>
    <t>四922-信访专项经费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</si>
</sst>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_ ;\-#,##0.00;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"/>
  <sheetViews>
    <sheetView tabSelected="1" workbookViewId="0">
      <pane ySplit="8" topLeftCell="A9" activePane="bottomLeft" state="frozen"/>
      <selection/>
      <selection pane="bottomLeft" activeCell="A1" sqref="A1:B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8.87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1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6</v>
      </c>
      <c r="D4" s="8" t="s">
        <v>7</v>
      </c>
      <c r="E4" s="9" t="s">
        <v>8</v>
      </c>
      <c r="F4" s="10" t="s">
        <v>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10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11</v>
      </c>
      <c r="G5" s="10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13</v>
      </c>
      <c r="AH5" s="10" t="s">
        <v>14</v>
      </c>
      <c r="AI5" s="10"/>
      <c r="AJ5" s="10"/>
      <c r="AK5" s="10"/>
      <c r="AL5" s="10"/>
      <c r="AM5" s="10"/>
      <c r="AN5" s="8" t="s">
        <v>15</v>
      </c>
      <c r="AO5" s="10" t="s">
        <v>16</v>
      </c>
      <c r="AP5" s="10"/>
      <c r="AQ5" s="10"/>
      <c r="AR5" s="10"/>
      <c r="AS5" s="10"/>
      <c r="AT5" s="10"/>
      <c r="AU5" s="10"/>
      <c r="AV5" s="8" t="s">
        <v>13</v>
      </c>
      <c r="AW5" s="8" t="s">
        <v>14</v>
      </c>
      <c r="AX5" s="7" t="s">
        <v>17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18</v>
      </c>
      <c r="H6" s="10" t="s">
        <v>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20</v>
      </c>
      <c r="Y6" s="10"/>
      <c r="Z6" s="10"/>
      <c r="AA6" s="10"/>
      <c r="AB6" s="10"/>
      <c r="AC6" s="10"/>
      <c r="AD6" s="10" t="s">
        <v>21</v>
      </c>
      <c r="AE6" s="10"/>
      <c r="AF6" s="10"/>
      <c r="AG6" s="8"/>
      <c r="AH6" s="8" t="s">
        <v>22</v>
      </c>
      <c r="AI6" s="8" t="s">
        <v>23</v>
      </c>
      <c r="AJ6" s="8" t="s">
        <v>24</v>
      </c>
      <c r="AK6" s="8" t="s">
        <v>25</v>
      </c>
      <c r="AL6" s="8" t="s">
        <v>26</v>
      </c>
      <c r="AM6" s="8" t="s">
        <v>27</v>
      </c>
      <c r="AN6" s="8"/>
      <c r="AO6" s="8" t="s">
        <v>28</v>
      </c>
      <c r="AP6" s="10" t="s">
        <v>19</v>
      </c>
      <c r="AQ6" s="10"/>
      <c r="AR6" s="10"/>
      <c r="AS6" s="8" t="s">
        <v>29</v>
      </c>
      <c r="AT6" s="8" t="s">
        <v>30</v>
      </c>
      <c r="AU6" s="8" t="s">
        <v>31</v>
      </c>
      <c r="AV6" s="8"/>
      <c r="AW6" s="8"/>
      <c r="AX6" s="7" t="s">
        <v>19</v>
      </c>
      <c r="AY6" s="7" t="s">
        <v>29</v>
      </c>
      <c r="AZ6" s="7" t="s">
        <v>30</v>
      </c>
      <c r="BA6" s="7" t="s">
        <v>31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32</v>
      </c>
      <c r="I7" s="10" t="s">
        <v>19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33</v>
      </c>
      <c r="V7" s="8" t="s">
        <v>34</v>
      </c>
      <c r="W7" s="8" t="s">
        <v>35</v>
      </c>
      <c r="X7" s="8" t="s">
        <v>36</v>
      </c>
      <c r="Y7" s="10" t="s">
        <v>29</v>
      </c>
      <c r="Z7" s="10"/>
      <c r="AA7" s="10"/>
      <c r="AB7" s="10"/>
      <c r="AC7" s="8" t="s">
        <v>37</v>
      </c>
      <c r="AD7" s="8" t="s">
        <v>38</v>
      </c>
      <c r="AE7" s="8" t="s">
        <v>39</v>
      </c>
      <c r="AF7" s="8" t="s">
        <v>40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41</v>
      </c>
      <c r="AQ7" s="8" t="s">
        <v>42</v>
      </c>
      <c r="AR7" s="8" t="s">
        <v>43</v>
      </c>
      <c r="AS7" s="8"/>
      <c r="AT7" s="8"/>
      <c r="AU7" s="8"/>
      <c r="AV7" s="8"/>
      <c r="AW7" s="8"/>
      <c r="AX7" s="19"/>
      <c r="AY7" s="19"/>
      <c r="AZ7" s="19"/>
      <c r="BA7" s="7" t="s">
        <v>19</v>
      </c>
      <c r="BB7" s="7" t="s">
        <v>29</v>
      </c>
      <c r="BC7" s="7" t="s">
        <v>44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8"/>
      <c r="V8" s="8"/>
      <c r="W8" s="8"/>
      <c r="X8" s="8"/>
      <c r="Y8" s="16" t="s">
        <v>45</v>
      </c>
      <c r="Z8" s="16" t="s">
        <v>55</v>
      </c>
      <c r="AA8" s="16" t="s">
        <v>56</v>
      </c>
      <c r="AB8" s="16" t="s">
        <v>57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58</v>
      </c>
      <c r="C9" s="13"/>
      <c r="D9" s="13"/>
      <c r="E9" s="14">
        <f>SUM(F9,AN9)</f>
        <v>138.9648</v>
      </c>
      <c r="F9" s="15">
        <f>SUM(G9,AG9,AH9)</f>
        <v>138.9648</v>
      </c>
      <c r="G9" s="15">
        <v>138.9648</v>
      </c>
      <c r="H9" s="15">
        <v>138.9648</v>
      </c>
      <c r="I9" s="15">
        <v>138.9648</v>
      </c>
      <c r="J9" s="15">
        <v>138.9648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>I9-SUM(J9:S9)</f>
        <v>0</v>
      </c>
      <c r="U9" s="15">
        <v>0</v>
      </c>
      <c r="V9" s="15">
        <v>0</v>
      </c>
      <c r="W9" s="15">
        <v>0</v>
      </c>
      <c r="X9" s="15">
        <f>SUM(Y9,AC9)</f>
        <v>0</v>
      </c>
      <c r="Y9" s="15">
        <f>SUM(Z9:AB9)</f>
        <v>0</v>
      </c>
      <c r="Z9" s="15">
        <v>0</v>
      </c>
      <c r="AA9" s="15">
        <v>0</v>
      </c>
      <c r="AB9" s="15">
        <v>0</v>
      </c>
      <c r="AC9" s="15">
        <v>0</v>
      </c>
      <c r="AD9" s="15">
        <f>SUM(AE9,AF9)</f>
        <v>0</v>
      </c>
      <c r="AE9" s="15">
        <v>0</v>
      </c>
      <c r="AF9" s="15">
        <v>0</v>
      </c>
      <c r="AG9" s="15">
        <v>0</v>
      </c>
      <c r="AH9" s="15">
        <f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>SUM(AO9,AV9,AW9)</f>
        <v>0</v>
      </c>
      <c r="AO9" s="15">
        <f>SUM(AP9,AS9,AT9,AU9)</f>
        <v>0</v>
      </c>
      <c r="AP9" s="15">
        <f>IFERROR(AX9-BA9,0)</f>
        <v>0</v>
      </c>
      <c r="AQ9" s="15">
        <v>0</v>
      </c>
      <c r="AR9" s="15">
        <f>IFERROR((AX9-AQ9-BA9),0)</f>
        <v>0</v>
      </c>
      <c r="AS9" s="15">
        <f t="shared" ref="AS9:AT13" si="0">IFERROR((AY9-BB9),0)</f>
        <v>0</v>
      </c>
      <c r="AT9" s="15">
        <f t="shared" si="0"/>
        <v>0</v>
      </c>
      <c r="AU9" s="15">
        <f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59</v>
      </c>
      <c r="B10" s="13" t="s">
        <v>60</v>
      </c>
      <c r="C10" s="13"/>
      <c r="D10" s="13"/>
      <c r="E10" s="14">
        <f>SUM(F10,AN10)</f>
        <v>138.9648</v>
      </c>
      <c r="F10" s="15">
        <f>SUM(G10,AG10,AH10)</f>
        <v>138.9648</v>
      </c>
      <c r="G10" s="15">
        <v>138.9648</v>
      </c>
      <c r="H10" s="15">
        <v>138.9648</v>
      </c>
      <c r="I10" s="15">
        <v>138.9648</v>
      </c>
      <c r="J10" s="15">
        <v>138.9648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>I10-SUM(J10:S10)</f>
        <v>0</v>
      </c>
      <c r="U10" s="15">
        <v>0</v>
      </c>
      <c r="V10" s="15">
        <v>0</v>
      </c>
      <c r="W10" s="15">
        <v>0</v>
      </c>
      <c r="X10" s="15">
        <f>SUM(Y10,AC10)</f>
        <v>0</v>
      </c>
      <c r="Y10" s="15">
        <f>SUM(Z10:AB10)</f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f>SUM(AE10,AF10)</f>
        <v>0</v>
      </c>
      <c r="AE10" s="15">
        <v>0</v>
      </c>
      <c r="AF10" s="15">
        <v>0</v>
      </c>
      <c r="AG10" s="15">
        <v>0</v>
      </c>
      <c r="AH10" s="15">
        <f>SUM(AI10:AM10)</f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>SUM(AO10,AV10,AW10)</f>
        <v>0</v>
      </c>
      <c r="AO10" s="15">
        <f>SUM(AP10,AS10,AT10,AU10)</f>
        <v>0</v>
      </c>
      <c r="AP10" s="15">
        <f>IFERROR(AX10-BA10,0)</f>
        <v>0</v>
      </c>
      <c r="AQ10" s="15">
        <v>0</v>
      </c>
      <c r="AR10" s="15">
        <f>IFERROR((AX10-AQ10-BA10),0)</f>
        <v>0</v>
      </c>
      <c r="AS10" s="15">
        <f t="shared" si="0"/>
        <v>0</v>
      </c>
      <c r="AT10" s="15">
        <f t="shared" si="0"/>
        <v>0</v>
      </c>
      <c r="AU10" s="15">
        <f>IFERROR(SUM(BA10:BC10),0)</f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61</v>
      </c>
      <c r="B11" s="13" t="s">
        <v>62</v>
      </c>
      <c r="C11" s="13"/>
      <c r="D11" s="13"/>
      <c r="E11" s="14">
        <f>SUM(F11,AN11)</f>
        <v>138.9648</v>
      </c>
      <c r="F11" s="15">
        <f>SUM(G11,AG11,AH11)</f>
        <v>138.9648</v>
      </c>
      <c r="G11" s="15">
        <v>138.9648</v>
      </c>
      <c r="H11" s="15">
        <v>138.9648</v>
      </c>
      <c r="I11" s="15">
        <v>138.9648</v>
      </c>
      <c r="J11" s="15">
        <v>138.9648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>I11-SUM(J11:S11)</f>
        <v>0</v>
      </c>
      <c r="U11" s="15">
        <v>0</v>
      </c>
      <c r="V11" s="15">
        <v>0</v>
      </c>
      <c r="W11" s="15">
        <v>0</v>
      </c>
      <c r="X11" s="15">
        <f>SUM(Y11,AC11)</f>
        <v>0</v>
      </c>
      <c r="Y11" s="15">
        <f>SUM(Z11:AB11)</f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f>SUM(AE11,AF11)</f>
        <v>0</v>
      </c>
      <c r="AE11" s="15">
        <v>0</v>
      </c>
      <c r="AF11" s="15">
        <v>0</v>
      </c>
      <c r="AG11" s="15">
        <v>0</v>
      </c>
      <c r="AH11" s="15">
        <f>SUM(AI11:AM11)</f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>SUM(AO11,AV11,AW11)</f>
        <v>0</v>
      </c>
      <c r="AO11" s="15">
        <f>SUM(AP11,AS11,AT11,AU11)</f>
        <v>0</v>
      </c>
      <c r="AP11" s="15">
        <f>IFERROR(AX11-BA11,0)</f>
        <v>0</v>
      </c>
      <c r="AQ11" s="15">
        <v>0</v>
      </c>
      <c r="AR11" s="15">
        <f>IFERROR((AX11-AQ11-BA11),0)</f>
        <v>0</v>
      </c>
      <c r="AS11" s="15">
        <f t="shared" si="0"/>
        <v>0</v>
      </c>
      <c r="AT11" s="15">
        <f t="shared" si="0"/>
        <v>0</v>
      </c>
      <c r="AU11" s="15">
        <f>IFERROR(SUM(BA11:BC11),0)</f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63</v>
      </c>
      <c r="D12" s="13" t="s">
        <v>64</v>
      </c>
      <c r="E12" s="14">
        <f>SUM(F12,AN12)</f>
        <v>9.0288</v>
      </c>
      <c r="F12" s="15">
        <f>SUM(G12,AG12,AH12)</f>
        <v>9.0288</v>
      </c>
      <c r="G12" s="15">
        <v>9.0288</v>
      </c>
      <c r="H12" s="15">
        <v>9.0288</v>
      </c>
      <c r="I12" s="15">
        <v>9.0288</v>
      </c>
      <c r="J12" s="15">
        <v>9.0288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>I12-SUM(J12:S12)</f>
        <v>0</v>
      </c>
      <c r="U12" s="15">
        <v>0</v>
      </c>
      <c r="V12" s="15">
        <v>0</v>
      </c>
      <c r="W12" s="15">
        <v>0</v>
      </c>
      <c r="X12" s="15">
        <f>SUM(Y12,AC12)</f>
        <v>0</v>
      </c>
      <c r="Y12" s="15">
        <f>SUM(Z12:AB12)</f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>SUM(AE12,AF12)</f>
        <v>0</v>
      </c>
      <c r="AE12" s="15">
        <v>0</v>
      </c>
      <c r="AF12" s="15">
        <v>0</v>
      </c>
      <c r="AG12" s="15">
        <v>0</v>
      </c>
      <c r="AH12" s="15">
        <f>SUM(AI12:AM12)</f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>SUM(AO12,AV12,AW12)</f>
        <v>0</v>
      </c>
      <c r="AO12" s="15">
        <f>SUM(AP12,AS12,AT12,AU12)</f>
        <v>0</v>
      </c>
      <c r="AP12" s="15">
        <f>IFERROR(AX12-BA12,0)</f>
        <v>0</v>
      </c>
      <c r="AQ12" s="15">
        <v>0</v>
      </c>
      <c r="AR12" s="15">
        <f>IFERROR((AX12-AQ12-BA12),0)</f>
        <v>0</v>
      </c>
      <c r="AS12" s="15">
        <f t="shared" si="0"/>
        <v>0</v>
      </c>
      <c r="AT12" s="15">
        <f t="shared" si="0"/>
        <v>0</v>
      </c>
      <c r="AU12" s="15">
        <f>IFERROR(SUM(BA12:BC12),0)</f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65</v>
      </c>
      <c r="D13" s="13" t="s">
        <v>66</v>
      </c>
      <c r="E13" s="14">
        <f>SUM(F13,AN13)</f>
        <v>129.936</v>
      </c>
      <c r="F13" s="15">
        <f>SUM(G13,AG13,AH13)</f>
        <v>129.936</v>
      </c>
      <c r="G13" s="15">
        <v>129.936</v>
      </c>
      <c r="H13" s="15">
        <v>129.936</v>
      </c>
      <c r="I13" s="15">
        <v>129.936</v>
      </c>
      <c r="J13" s="15">
        <v>129.936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>I13-SUM(J13:S13)</f>
        <v>0</v>
      </c>
      <c r="U13" s="15">
        <v>0</v>
      </c>
      <c r="V13" s="15">
        <v>0</v>
      </c>
      <c r="W13" s="15">
        <v>0</v>
      </c>
      <c r="X13" s="15">
        <f>SUM(Y13,AC13)</f>
        <v>0</v>
      </c>
      <c r="Y13" s="15">
        <f>SUM(Z13:AB13)</f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>SUM(AE13,AF13)</f>
        <v>0</v>
      </c>
      <c r="AE13" s="15">
        <v>0</v>
      </c>
      <c r="AF13" s="15">
        <v>0</v>
      </c>
      <c r="AG13" s="15">
        <v>0</v>
      </c>
      <c r="AH13" s="15">
        <f>SUM(AI13:AM13)</f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>SUM(AO13,AV13,AW13)</f>
        <v>0</v>
      </c>
      <c r="AO13" s="15">
        <f>SUM(AP13,AS13,AT13,AU13)</f>
        <v>0</v>
      </c>
      <c r="AP13" s="15">
        <f>IFERROR(AX13-BA13,0)</f>
        <v>0</v>
      </c>
      <c r="AQ13" s="15">
        <v>0</v>
      </c>
      <c r="AR13" s="15">
        <f>IFERROR((AX13-AQ13-BA13),0)</f>
        <v>0</v>
      </c>
      <c r="AS13" s="15">
        <f t="shared" si="0"/>
        <v>0</v>
      </c>
      <c r="AT13" s="15">
        <f t="shared" si="0"/>
        <v>0</v>
      </c>
      <c r="AU13" s="15">
        <f>IFERROR(SUM(BA13:BC13),0)</f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2026-01-26T02:39:46Z</dcterms:created>
  <dcterms:modified xsi:type="dcterms:W3CDTF">2026-01-26T02:39:49Z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