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4年度项目自评和部门评价\整体自出自评网上公开\"/>
    </mc:Choice>
  </mc:AlternateContent>
  <bookViews>
    <workbookView xWindow="0" yWindow="0"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Sheet1!$13:$13</definedName>
  </definedNames>
  <calcPr calcId="152511" refMode="R1C1"/>
</workbook>
</file>

<file path=xl/calcChain.xml><?xml version="1.0" encoding="utf-8"?>
<calcChain xmlns="http://schemas.openxmlformats.org/spreadsheetml/2006/main">
  <c r="I5" i="1" l="1"/>
  <c r="C6" i="1"/>
  <c r="D6" i="1"/>
  <c r="E6" i="1"/>
  <c r="F7" i="1"/>
  <c r="F8" i="1"/>
  <c r="F9" i="1"/>
  <c r="F10" i="1"/>
  <c r="F11" i="1"/>
  <c r="F12" i="1"/>
  <c r="F6" i="1" l="1"/>
  <c r="H6" i="1" s="1"/>
  <c r="I8" i="1" s="1"/>
  <c r="I11" i="1" s="1"/>
</calcChain>
</file>

<file path=xl/sharedStrings.xml><?xml version="1.0" encoding="utf-8"?>
<sst xmlns="http://schemas.openxmlformats.org/spreadsheetml/2006/main" count="352" uniqueCount="213">
  <si>
    <t>部门整体支出绩效自评表</t>
  </si>
  <si>
    <t>（ 2024年度 ）</t>
  </si>
  <si>
    <t>一级预算部门(单位)</t>
  </si>
  <si>
    <t>整体绩效满分值</t>
  </si>
  <si>
    <t>整体预算资金(万元)</t>
  </si>
  <si>
    <t>年初预算数</t>
  </si>
  <si>
    <t>全年预算调整数</t>
  </si>
  <si>
    <t>全年预算执行数</t>
  </si>
  <si>
    <t>预算执行率</t>
  </si>
  <si>
    <t>分值</t>
  </si>
  <si>
    <t>得分</t>
  </si>
  <si>
    <t>年度财政资金合计</t>
  </si>
  <si>
    <t>来源</t>
  </si>
  <si>
    <t>1.区级预算资金</t>
  </si>
  <si>
    <t>—</t>
  </si>
  <si>
    <t>整体绩效总得分</t>
  </si>
  <si>
    <t>2.上级转移支付</t>
  </si>
  <si>
    <t>结构</t>
  </si>
  <si>
    <t>1.基本支出</t>
  </si>
  <si>
    <t>2.项目支出</t>
  </si>
  <si>
    <t>整体绩效评级</t>
  </si>
  <si>
    <t>组成</t>
  </si>
  <si>
    <t>1.部门本级</t>
  </si>
  <si>
    <t>2.所属单位</t>
  </si>
  <si>
    <t>一级
指标</t>
  </si>
  <si>
    <t>二级指标</t>
  </si>
  <si>
    <t>三级指标</t>
  </si>
  <si>
    <t>年度目标值（A）</t>
  </si>
  <si>
    <t>实际完成值（B）</t>
  </si>
  <si>
    <t>数据来源
佐证资料</t>
  </si>
  <si>
    <t>得分计算方法</t>
  </si>
  <si>
    <t>职责
履行</t>
  </si>
  <si>
    <t>正式资料</t>
  </si>
  <si>
    <t>工作资料</t>
  </si>
  <si>
    <t>说明材料</t>
  </si>
  <si>
    <t>履职
效能</t>
  </si>
  <si>
    <t>行政效能指标</t>
  </si>
  <si>
    <t>经济效益指标</t>
  </si>
  <si>
    <t>社会效益指标</t>
  </si>
  <si>
    <t>生态效益指标</t>
  </si>
  <si>
    <t>可持续影响指标</t>
  </si>
  <si>
    <t>满意度</t>
  </si>
  <si>
    <t>满意度指标</t>
  </si>
  <si>
    <t>部门服务外包的事项，包括资金规模、资金使用绩效等方面</t>
  </si>
  <si>
    <t>青岛市黄岛区发展和改革局</t>
    <phoneticPr fontId="12" type="noConversion"/>
  </si>
  <si>
    <t>填表联系人：李学爱</t>
    <phoneticPr fontId="12" type="noConversion"/>
  </si>
  <si>
    <t>联系电话：86989073</t>
    <phoneticPr fontId="12" type="noConversion"/>
  </si>
  <si>
    <t>财务联系人：</t>
    <phoneticPr fontId="12" type="noConversion"/>
  </si>
  <si>
    <t>≥10个</t>
  </si>
  <si>
    <r>
      <t>16</t>
    </r>
    <r>
      <rPr>
        <sz val="9"/>
        <color indexed="8"/>
        <rFont val="宋体"/>
        <family val="3"/>
        <charset val="134"/>
      </rPr>
      <t>个</t>
    </r>
  </si>
  <si>
    <t>市级专业园区（过会）挂牌数</t>
  </si>
  <si>
    <t>≥4个</t>
  </si>
  <si>
    <r>
      <t>4</t>
    </r>
    <r>
      <rPr>
        <sz val="9"/>
        <color indexed="8"/>
        <rFont val="宋体"/>
        <family val="3"/>
        <charset val="134"/>
      </rPr>
      <t>个</t>
    </r>
  </si>
  <si>
    <t>纳入2024年新型城镇化省级重点项目数</t>
  </si>
  <si>
    <t>≥2个</t>
  </si>
  <si>
    <r>
      <t>2</t>
    </r>
    <r>
      <rPr>
        <sz val="10"/>
        <color indexed="56"/>
        <rFont val="宋体"/>
        <family val="3"/>
        <charset val="134"/>
      </rPr>
      <t>个</t>
    </r>
  </si>
  <si>
    <t>市绿色低碳高质量发展项目数量</t>
  </si>
  <si>
    <t>≥50个</t>
  </si>
  <si>
    <t>重大产业攻关项目验收率</t>
  </si>
  <si>
    <t>纳入2024年省绿色低碳高质量发展重点项目个数</t>
  </si>
  <si>
    <t>≥20个</t>
  </si>
  <si>
    <r>
      <t>23</t>
    </r>
    <r>
      <rPr>
        <sz val="9"/>
        <color indexed="8"/>
        <rFont val="宋体"/>
        <family val="3"/>
        <charset val="134"/>
      </rPr>
      <t>个</t>
    </r>
    <phoneticPr fontId="17" type="noConversion"/>
  </si>
  <si>
    <t>国债项目储备</t>
  </si>
  <si>
    <t>≥30个储备项目</t>
  </si>
  <si>
    <r>
      <t>31</t>
    </r>
    <r>
      <rPr>
        <sz val="9"/>
        <color indexed="8"/>
        <rFont val="宋体"/>
        <family val="3"/>
        <charset val="134"/>
      </rPr>
      <t>个</t>
    </r>
    <phoneticPr fontId="17" type="noConversion"/>
  </si>
  <si>
    <t>推进重点工程项目数量</t>
  </si>
  <si>
    <t>≥3个项目</t>
  </si>
  <si>
    <t>制造业中长期贷款和科技型企业融资企业数量</t>
  </si>
  <si>
    <t>≥15个企业</t>
  </si>
  <si>
    <r>
      <t>15</t>
    </r>
    <r>
      <rPr>
        <sz val="9"/>
        <color indexed="8"/>
        <rFont val="宋体"/>
        <family val="3"/>
        <charset val="134"/>
      </rPr>
      <t>个</t>
    </r>
    <phoneticPr fontId="17" type="noConversion"/>
  </si>
  <si>
    <t>落实全国统一大市场建设工作，研究具体工作举措</t>
  </si>
  <si>
    <t>下发文件</t>
  </si>
  <si>
    <t>已下发</t>
  </si>
  <si>
    <t>≥2000册</t>
  </si>
  <si>
    <t>≥1000册</t>
  </si>
  <si>
    <r>
      <t>700</t>
    </r>
    <r>
      <rPr>
        <sz val="9"/>
        <color indexed="8"/>
        <rFont val="宋体"/>
        <family val="3"/>
        <charset val="134"/>
      </rPr>
      <t>册</t>
    </r>
    <phoneticPr fontId="17" type="noConversion"/>
  </si>
  <si>
    <t>研究提出政府投资计划草案数量</t>
  </si>
  <si>
    <t>≥600个</t>
  </si>
  <si>
    <r>
      <t>699</t>
    </r>
    <r>
      <rPr>
        <sz val="9"/>
        <color indexed="8"/>
        <rFont val="宋体"/>
        <family val="3"/>
        <charset val="134"/>
      </rPr>
      <t>个</t>
    </r>
    <phoneticPr fontId="17" type="noConversion"/>
  </si>
  <si>
    <t>完成项目可行性研究报告、初步设计和概算审批、评估审查次数</t>
  </si>
  <si>
    <t>≥300次</t>
  </si>
  <si>
    <r>
      <t>335</t>
    </r>
    <r>
      <rPr>
        <sz val="9"/>
        <color indexed="8"/>
        <rFont val="宋体"/>
        <family val="3"/>
        <charset val="134"/>
      </rPr>
      <t>次</t>
    </r>
    <phoneticPr fontId="17" type="noConversion"/>
  </si>
  <si>
    <t>申报省重大项目</t>
  </si>
  <si>
    <t>≥8个</t>
  </si>
  <si>
    <r>
      <t>10</t>
    </r>
    <r>
      <rPr>
        <sz val="9"/>
        <color indexed="8"/>
        <rFont val="宋体"/>
        <family val="3"/>
        <charset val="134"/>
      </rPr>
      <t>个</t>
    </r>
  </si>
  <si>
    <t>申报市重点建设项目</t>
  </si>
  <si>
    <t>≥90个</t>
  </si>
  <si>
    <r>
      <t>107</t>
    </r>
    <r>
      <rPr>
        <sz val="9"/>
        <color indexed="8"/>
        <rFont val="宋体"/>
        <family val="3"/>
        <charset val="134"/>
      </rPr>
      <t>个</t>
    </r>
  </si>
  <si>
    <t>建设类省市重点项目开工率</t>
  </si>
  <si>
    <t>≥3000个</t>
  </si>
  <si>
    <t>6373个</t>
    <phoneticPr fontId="21" type="noConversion"/>
  </si>
  <si>
    <t>电力行业安全隐患排查整改率</t>
  </si>
  <si>
    <t>10月31日前完成</t>
  </si>
  <si>
    <t>未完成</t>
    <phoneticPr fontId="21" type="noConversion"/>
  </si>
  <si>
    <t>组织油气管道保护业务能力提升培训班</t>
  </si>
  <si>
    <t>1次</t>
  </si>
  <si>
    <t>≥1100个、本、把</t>
  </si>
  <si>
    <t>油气管道保护安全隐患排查整改率</t>
  </si>
  <si>
    <t>油气监管服务平台系统运维达标率</t>
  </si>
  <si>
    <t>完成成本监审</t>
  </si>
  <si>
    <t>≥1项</t>
  </si>
  <si>
    <r>
      <t>1</t>
    </r>
    <r>
      <rPr>
        <sz val="9"/>
        <color indexed="8"/>
        <rFont val="宋体"/>
        <family val="3"/>
        <charset val="134"/>
      </rPr>
      <t>项</t>
    </r>
    <phoneticPr fontId="21" type="noConversion"/>
  </si>
  <si>
    <t>完成肉蛋、蔬菜等多类商品的价格调查</t>
  </si>
  <si>
    <t>≥50类</t>
  </si>
  <si>
    <r>
      <t>63</t>
    </r>
    <r>
      <rPr>
        <sz val="9"/>
        <color indexed="8"/>
        <rFont val="宋体"/>
        <family val="3"/>
        <charset val="134"/>
      </rPr>
      <t>类</t>
    </r>
    <phoneticPr fontId="17" type="noConversion"/>
  </si>
  <si>
    <t>出台公用事业领域各类价格文件</t>
  </si>
  <si>
    <t>≥4项</t>
  </si>
  <si>
    <t>价格政策宣传数量</t>
  </si>
  <si>
    <t>≥100次</t>
  </si>
  <si>
    <r>
      <t>120</t>
    </r>
    <r>
      <rPr>
        <sz val="9"/>
        <color indexed="8"/>
        <rFont val="宋体"/>
        <family val="3"/>
        <charset val="134"/>
      </rPr>
      <t>次</t>
    </r>
    <phoneticPr fontId="21" type="noConversion"/>
  </si>
  <si>
    <t>价格鉴定完成及时率</t>
  </si>
  <si>
    <t>更新经营服务性收费目录清单</t>
  </si>
  <si>
    <t>每季度一次</t>
  </si>
  <si>
    <t>确保区级储备粮和应急成品储备粮储存安全</t>
  </si>
  <si>
    <t>原粮储备105000吨，成品粮储备6700吨，花生油储备1100吨</t>
  </si>
  <si>
    <t>原粮储备105000吨，成品粮储备6700吨，花生油储备1100吨（已于2024年7月底前将储备指标上交青岛市）</t>
  </si>
  <si>
    <t>粮食和物资储备检查</t>
  </si>
  <si>
    <t>原粮、花生油至少2次，成品粮至少4次，生活必需品不少于2次，救灾物资不少于2次，2024年食品安全抽检样品不少于210份。</t>
  </si>
  <si>
    <t>原粮普查4次、花生油检查2次，成品粮检查4次，2024年食品安全抽检样品136份（由于区质检中心搬迁，无法按原计划进行检测），生活必需品检查2次，救灾物资检查2次</t>
  </si>
  <si>
    <t>≥1000张</t>
  </si>
  <si>
    <t>≥100吨</t>
  </si>
  <si>
    <t>申报中央预算内投资计划支持项目数</t>
  </si>
  <si>
    <t>≥1个</t>
  </si>
  <si>
    <t>实地勘察养老托育等项目次数</t>
  </si>
  <si>
    <t>≥6次</t>
  </si>
  <si>
    <t>推动“嵌入式”服务项目建设数量</t>
  </si>
  <si>
    <t>推动中央预算内投资项目建设数量</t>
  </si>
  <si>
    <t>中央预算内投资项目监管</t>
  </si>
  <si>
    <t>≥1个项目</t>
  </si>
  <si>
    <t>开展“两高”项目核查次数</t>
  </si>
  <si>
    <t>≥1次</t>
  </si>
  <si>
    <t>≥2套</t>
  </si>
  <si>
    <t>争创市级及以上企业技术中心、工程研究中心</t>
  </si>
  <si>
    <t>≥6家</t>
  </si>
  <si>
    <t>服务业重点项目企业主题评选申报数量</t>
  </si>
  <si>
    <t>≥10家</t>
  </si>
  <si>
    <t>服务业载体培育建设企业数量</t>
  </si>
  <si>
    <t>≥2家</t>
  </si>
  <si>
    <t>推进服务业四上企业培育数量</t>
  </si>
  <si>
    <t>≥40家</t>
  </si>
  <si>
    <t>开展沿黄省区“走出去，请进来”双向交流对接活动次数</t>
  </si>
  <si>
    <t>≥3次</t>
  </si>
  <si>
    <t>举办推进青岛都市圈一体化发展会议次数</t>
  </si>
  <si>
    <t>≥2次</t>
  </si>
  <si>
    <t>争创全省县域经济高质量发展先进县称号</t>
  </si>
  <si>
    <t>全省县域经济高质量发展先进县</t>
  </si>
  <si>
    <r>
      <rPr>
        <sz val="11"/>
        <color indexed="8"/>
        <rFont val="宋体"/>
        <family val="3"/>
        <charset val="134"/>
      </rPr>
      <t>营造全社会</t>
    </r>
    <r>
      <rPr>
        <sz val="11"/>
        <color indexed="8"/>
        <rFont val="Calibri"/>
        <family val="2"/>
      </rPr>
      <t>“</t>
    </r>
    <r>
      <rPr>
        <sz val="11"/>
        <color indexed="8"/>
        <rFont val="宋体"/>
        <family val="3"/>
        <charset val="134"/>
      </rPr>
      <t>知信守信用信</t>
    </r>
    <r>
      <rPr>
        <sz val="11"/>
        <color indexed="8"/>
        <rFont val="Calibri"/>
        <family val="2"/>
      </rPr>
      <t>”</t>
    </r>
    <r>
      <rPr>
        <sz val="11"/>
        <color indexed="8"/>
        <rFont val="宋体"/>
        <family val="3"/>
        <charset val="134"/>
      </rPr>
      <t>氛围，提升城市信用水平。</t>
    </r>
  </si>
  <si>
    <t>满意等级</t>
  </si>
  <si>
    <r>
      <rPr>
        <sz val="11"/>
        <color indexed="8"/>
        <rFont val="宋体"/>
        <family val="3"/>
        <charset val="134"/>
      </rPr>
      <t>≥3</t>
    </r>
    <r>
      <rPr>
        <sz val="11"/>
        <color indexed="8"/>
        <rFont val="宋体"/>
        <family val="3"/>
        <charset val="134"/>
      </rPr>
      <t>00亿元</t>
    </r>
  </si>
  <si>
    <r>
      <t>651</t>
    </r>
    <r>
      <rPr>
        <sz val="9"/>
        <color indexed="8"/>
        <rFont val="宋体"/>
        <family val="3"/>
        <charset val="134"/>
      </rPr>
      <t>亿元</t>
    </r>
  </si>
  <si>
    <t>媒体宣传沿黄省区宣传推介活动次数</t>
  </si>
  <si>
    <t>社会信用知晓率</t>
  </si>
  <si>
    <t>≥95%</t>
  </si>
  <si>
    <t>确保全区电力安全、平稳运行</t>
  </si>
  <si>
    <t>无重大安全事故</t>
  </si>
  <si>
    <t>全区长输油气管道安全、平稳运行</t>
  </si>
  <si>
    <t>“两高”企业满意度</t>
  </si>
  <si>
    <t>参与单位满意度</t>
  </si>
  <si>
    <t>≥90%</t>
  </si>
  <si>
    <r>
      <t>11</t>
    </r>
    <r>
      <rPr>
        <sz val="9"/>
        <color indexed="8"/>
        <rFont val="宋体"/>
        <family val="3"/>
        <charset val="134"/>
      </rPr>
      <t>个</t>
    </r>
    <phoneticPr fontId="17" type="noConversion"/>
  </si>
  <si>
    <r>
      <t>6</t>
    </r>
    <r>
      <rPr>
        <sz val="9"/>
        <color indexed="8"/>
        <rFont val="宋体"/>
        <family val="3"/>
        <charset val="134"/>
      </rPr>
      <t>次</t>
    </r>
    <phoneticPr fontId="17" type="noConversion"/>
  </si>
  <si>
    <r>
      <t>4</t>
    </r>
    <r>
      <rPr>
        <sz val="9"/>
        <color indexed="8"/>
        <rFont val="宋体"/>
        <family val="3"/>
        <charset val="134"/>
      </rPr>
      <t>个</t>
    </r>
    <phoneticPr fontId="17" type="noConversion"/>
  </si>
  <si>
    <r>
      <t>10</t>
    </r>
    <r>
      <rPr>
        <sz val="9"/>
        <color indexed="8"/>
        <rFont val="宋体"/>
        <family val="3"/>
        <charset val="134"/>
      </rPr>
      <t>家</t>
    </r>
    <phoneticPr fontId="17" type="noConversion"/>
  </si>
  <si>
    <r>
      <t>2</t>
    </r>
    <r>
      <rPr>
        <sz val="9"/>
        <color indexed="8"/>
        <rFont val="宋体"/>
        <family val="3"/>
        <charset val="134"/>
      </rPr>
      <t>家</t>
    </r>
    <phoneticPr fontId="17" type="noConversion"/>
  </si>
  <si>
    <r>
      <t>3</t>
    </r>
    <r>
      <rPr>
        <sz val="9"/>
        <color indexed="8"/>
        <rFont val="宋体"/>
        <family val="3"/>
        <charset val="134"/>
      </rPr>
      <t>次</t>
    </r>
    <phoneticPr fontId="17" type="noConversion"/>
  </si>
  <si>
    <t>获得全省县域经济高质量发展先进县</t>
    <phoneticPr fontId="17" type="noConversion"/>
  </si>
  <si>
    <t>≥90%</t>
    <phoneticPr fontId="17" type="noConversion"/>
  </si>
  <si>
    <t>发展规划</t>
    <phoneticPr fontId="17" type="noConversion"/>
  </si>
  <si>
    <t>新旧动能转换</t>
    <phoneticPr fontId="17" type="noConversion"/>
  </si>
  <si>
    <t>经贸与改革</t>
    <phoneticPr fontId="17" type="noConversion"/>
  </si>
  <si>
    <t>信用体系</t>
    <phoneticPr fontId="17" type="noConversion"/>
  </si>
  <si>
    <t>固定资产投资及重点项目</t>
    <phoneticPr fontId="17" type="noConversion"/>
  </si>
  <si>
    <t>安全生产</t>
    <phoneticPr fontId="17" type="noConversion"/>
  </si>
  <si>
    <t>成本审计、价格鉴定服务</t>
    <phoneticPr fontId="17" type="noConversion"/>
  </si>
  <si>
    <t>物资储备</t>
    <phoneticPr fontId="17" type="noConversion"/>
  </si>
  <si>
    <t>生态环保</t>
    <phoneticPr fontId="17" type="noConversion"/>
  </si>
  <si>
    <t>社会事业</t>
    <phoneticPr fontId="17" type="noConversion"/>
  </si>
  <si>
    <t>工业</t>
    <phoneticPr fontId="17" type="noConversion"/>
  </si>
  <si>
    <t>高技术与外资</t>
    <phoneticPr fontId="17" type="noConversion"/>
  </si>
  <si>
    <t>服务业</t>
    <phoneticPr fontId="17" type="noConversion"/>
  </si>
  <si>
    <t>黄河战略</t>
    <phoneticPr fontId="17" type="noConversion"/>
  </si>
  <si>
    <t>判断计分法：不设底分</t>
  </si>
  <si>
    <t>简单比例法：正向完成率</t>
  </si>
  <si>
    <t>分级分档法：五档评分(默认)</t>
    <phoneticPr fontId="12" type="noConversion"/>
  </si>
  <si>
    <t>区间得分法：五个区间对应得分(默认)</t>
    <phoneticPr fontId="12" type="noConversion"/>
  </si>
  <si>
    <t>区间得分法：五个区间对应得分(默认)</t>
    <phoneticPr fontId="12" type="noConversion"/>
  </si>
  <si>
    <r>
      <t>2</t>
    </r>
    <r>
      <rPr>
        <sz val="9"/>
        <color indexed="8"/>
        <rFont val="宋体"/>
        <family val="3"/>
        <charset val="134"/>
      </rPr>
      <t>次</t>
    </r>
    <phoneticPr fontId="17" type="noConversion"/>
  </si>
  <si>
    <r>
      <t>1</t>
    </r>
    <r>
      <rPr>
        <sz val="9"/>
        <color indexed="8"/>
        <rFont val="宋体"/>
        <family val="3"/>
        <charset val="134"/>
      </rPr>
      <t>次</t>
    </r>
    <phoneticPr fontId="21" type="noConversion"/>
  </si>
  <si>
    <r>
      <t>62</t>
    </r>
    <r>
      <rPr>
        <sz val="10"/>
        <color indexed="56"/>
        <rFont val="宋体"/>
        <family val="3"/>
        <charset val="134"/>
      </rPr>
      <t>个</t>
    </r>
    <phoneticPr fontId="17" type="noConversion"/>
  </si>
  <si>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个</t>
    </r>
    <phoneticPr fontId="17" type="noConversion"/>
  </si>
  <si>
    <r>
      <rPr>
        <sz val="9"/>
        <color indexed="8"/>
        <rFont val="Times New Roman"/>
        <family val="1"/>
      </rPr>
      <t>1</t>
    </r>
    <r>
      <rPr>
        <sz val="9"/>
        <color indexed="8"/>
        <rFont val="宋体"/>
        <family val="3"/>
        <charset val="134"/>
      </rPr>
      <t>次</t>
    </r>
    <phoneticPr fontId="17" type="noConversion"/>
  </si>
  <si>
    <r>
      <t>3</t>
    </r>
    <r>
      <rPr>
        <sz val="9"/>
        <color indexed="8"/>
        <rFont val="宋体"/>
        <family val="3"/>
        <charset val="134"/>
      </rPr>
      <t>个</t>
    </r>
    <phoneticPr fontId="17" type="noConversion"/>
  </si>
  <si>
    <t>自评总得分低于80分
或
单项指标完成值偏离
目标值上30%的
原因分析及拟采取措施</t>
    <phoneticPr fontId="12" type="noConversion"/>
  </si>
  <si>
    <r>
      <t>1</t>
    </r>
    <r>
      <rPr>
        <sz val="9"/>
        <color indexed="8"/>
        <rFont val="宋体"/>
        <family val="3"/>
        <charset val="134"/>
      </rPr>
      <t>个</t>
    </r>
    <phoneticPr fontId="17" type="noConversion"/>
  </si>
  <si>
    <r>
      <t>5</t>
    </r>
    <r>
      <rPr>
        <sz val="9"/>
        <color indexed="8"/>
        <rFont val="宋体"/>
        <family val="3"/>
        <charset val="134"/>
      </rPr>
      <t>项</t>
    </r>
    <phoneticPr fontId="21" type="noConversion"/>
  </si>
  <si>
    <r>
      <t>7</t>
    </r>
    <r>
      <rPr>
        <sz val="9"/>
        <color indexed="8"/>
        <rFont val="宋体"/>
        <family val="3"/>
        <charset val="134"/>
      </rPr>
      <t>家</t>
    </r>
    <phoneticPr fontId="17" type="noConversion"/>
  </si>
  <si>
    <r>
      <t>40</t>
    </r>
    <r>
      <rPr>
        <sz val="9"/>
        <rFont val="宋体"/>
        <family val="3"/>
        <charset val="134"/>
      </rPr>
      <t>家</t>
    </r>
    <phoneticPr fontId="17" type="noConversion"/>
  </si>
  <si>
    <t>启动重大研究课题数</t>
    <phoneticPr fontId="12" type="noConversion"/>
  </si>
  <si>
    <t>编制油气长输管线专项规划</t>
    <phoneticPr fontId="12" type="noConversion"/>
  </si>
  <si>
    <t>“青融通”信用融资全域宣传品制作数量</t>
    <phoneticPr fontId="12" type="noConversion"/>
  </si>
  <si>
    <t>“山东省推行以公共信用报告代替无违法违规记录证明”全域宣传数量</t>
    <phoneticPr fontId="12" type="noConversion"/>
  </si>
  <si>
    <t>制作油气管道保护宣传品数量</t>
    <phoneticPr fontId="12" type="noConversion"/>
  </si>
  <si>
    <t>形成国家级省级新兴产业集群申报资料</t>
    <phoneticPr fontId="12" type="noConversion"/>
  </si>
  <si>
    <t>清洁煤炭安全燃用明白纸等宣传材料印刷数量</t>
    <phoneticPr fontId="12" type="noConversion"/>
  </si>
  <si>
    <t>推广民用清洁煤炭数量</t>
    <phoneticPr fontId="12" type="noConversion"/>
  </si>
  <si>
    <t>民用清洁煤炭质量达标率</t>
    <phoneticPr fontId="12" type="noConversion"/>
  </si>
  <si>
    <t>建设类省市重点项目完成投资率</t>
    <phoneticPr fontId="12" type="noConversion"/>
  </si>
  <si>
    <t>建设新能源汽车充电桩数量</t>
    <phoneticPr fontId="12" type="noConversion"/>
  </si>
  <si>
    <t>委托第三方评审新区新上项目的节能报告数量</t>
    <phoneticPr fontId="12" type="noConversion"/>
  </si>
  <si>
    <t>做好“两高”项目报省市审批工作</t>
    <phoneticPr fontId="12" type="noConversion"/>
  </si>
  <si>
    <t>实施类省市重点项目完成投资额</t>
    <phoneticPr fontId="12" type="noConversion"/>
  </si>
  <si>
    <t xml:space="preserve">1.“启动重大研究课题数”完成值正偏离目标值超30%以上，原因是：按照工委管委关于“加强与高端智库合作，聚焦发展战略、新质生产力、就业创业等重点领域开展前瞻性、战略性研究咨询”要求，结合新区“十五五”发展规划，积极推进新质生产力培育目标和任务举措等16个课题研究，并将研究成果吸收进“十五五”规划纲要中，超额完成绩效目标。整改措施：按照工委管委最新要求，及时调整绩效目标。
2.“建设类省市重点项目完成投资率”“实施类省市重点项目完成投资额”完成值正偏离目标值超30%以上，原因是：2024年度经济指标下行压力较大，为提振经济，省、市、区各级均在加强工作研究和调度，其中省市重点项目作为固定资产投资增长的主引擎，在省、市领导部门的关注和项目方的努力下，均加快了项目建设进度和投资计划，各类项目问题也及时得到了解决，推动固定资产投资实际完成数据大超预期，达到了145%的高度，超过了600亿元。下步，将会同项目属地精准研究省市两级重点项目年度投资计划，确保年度实际完成数据和计划数据相匹配。
3.“建设新能源汽车充电桩数量”完成值正偏离目标值超30%以上，原因是：前期区办实事任务计划2024年建设充电桩3000个，科室据此设定绩效目标，后期市办实事给新区交办任务5400个，最终超额完成市交办任务。整改措施：改进管理，及时沟通。
4.“委托第三方评审新区新上项目的节能报告数量”完成值正偏离目标值超30%以上，原因是：对情况预估有偏差，数量设定小。整改措施：改进管理，加强绩效目标编制。
5.“做好“两高”项目报省市审批工作”完成值正偏离目标值超30%以上，原因是：因为山东省“两高”政策调整，所以2024年申报“两高”项目增加。整改措施：改进管理，加强绩效目标编制。
6.“编制油气长输管线专项规划”“青融通信用融资全域宣传品制作数量”“山东省推行以公共信用报告代替无违法违规记录证明全域宣传数量”“制作油气管道保护宣传品数量”“形成国家级省级新兴产业集群申报资料”指标未完成原因是：资金紧张，财政收回预算。
7.“清洁煤炭安全燃用明白纸等宣传材料印刷数量”“推广民用清洁煤炭数量”“民用清洁煤炭质量达标率”指标未完成原因是：上级政策变化未推广。整改措施：改进管理，强化项目跟踪监控，及时与上级部门沟通。
</t>
    <phoneticPr fontId="12" type="noConversion"/>
  </si>
  <si>
    <t>1.法律顾问费4.85万元，从公用经费中解决；
2.项目支出绩效部门评价1.85万元，从公用经费中解决。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</si>
</sst>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21"/>
      <name val="方正小标宋_GBK"/>
      <family val="4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Cambria"/>
      <family val="1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name val="等线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rgb="FF000000"/>
      <name val="等线"/>
      <charset val="134"/>
    </font>
    <font>
      <sz val="9"/>
      <color indexed="8"/>
      <name val="宋体"/>
      <family val="3"/>
      <charset val="134"/>
    </font>
    <font>
      <sz val="10"/>
      <color indexed="56"/>
      <name val="宋体"/>
      <family val="3"/>
      <charset val="134"/>
    </font>
    <font>
      <sz val="10"/>
      <color indexed="56"/>
      <name val="Times New Roman"/>
      <family val="1"/>
    </font>
    <font>
      <sz val="9"/>
      <name val="宋体"/>
      <family val="3"/>
      <charset val="134"/>
    </font>
    <font>
      <sz val="9"/>
      <color indexed="8"/>
      <name val="Times New Roman"/>
      <family val="1"/>
    </font>
    <font>
      <sz val="9"/>
      <color rgb="FF000000"/>
      <name val="方正书宋_GBK"/>
      <family val="3"/>
      <charset val="134"/>
    </font>
    <font>
      <sz val="9"/>
      <color rgb="FF000000"/>
      <name val="Times New Roman"/>
      <family val="1"/>
    </font>
    <font>
      <sz val="9"/>
      <name val="等线"/>
      <charset val="134"/>
    </font>
    <font>
      <sz val="8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color theme="1"/>
      <name val="Times New Roman"/>
      <family val="1"/>
    </font>
    <font>
      <sz val="9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Calibri"/>
      <family val="2"/>
    </font>
    <font>
      <sz val="11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0" borderId="0">
      <alignment vertical="center"/>
    </xf>
  </cellStyleXfs>
  <cellXfs count="67">
    <xf numFmtId="0" fontId="0" fillId="0" borderId="0" xfId="0">
      <alignment vertical="center"/>
    </xf>
    <xf numFmtId="0" fontId="4" fillId="0" borderId="2" xfId="0" applyFont="1" applyFill="1" applyBorder="1" applyAlignment="1">
      <alignment horizontal="center" vertical="center" wrapText="1"/>
    </xf>
    <xf numFmtId="43" fontId="5" fillId="2" borderId="2" xfId="1" applyNumberFormat="1" applyFont="1" applyFill="1" applyBorder="1" applyAlignment="1">
      <alignment vertical="center" wrapText="1"/>
    </xf>
    <xf numFmtId="10" fontId="5" fillId="2" borderId="2" xfId="0" applyNumberFormat="1" applyFont="1" applyFill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43" fontId="5" fillId="0" borderId="2" xfId="1" applyNumberFormat="1" applyFont="1" applyFill="1" applyBorder="1" applyAlignment="1">
      <alignment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1" fillId="0" borderId="4" xfId="3" applyFont="1" applyFill="1" applyBorder="1" applyAlignment="1">
      <alignment horizontal="center" vertical="center"/>
    </xf>
    <xf numFmtId="0" fontId="1" fillId="0" borderId="5" xfId="3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3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 wrapText="1"/>
    </xf>
    <xf numFmtId="0" fontId="0" fillId="0" borderId="2" xfId="3" applyFont="1" applyFill="1" applyBorder="1" applyAlignment="1">
      <alignment horizontal="center" vertical="center" wrapText="1"/>
    </xf>
    <xf numFmtId="0" fontId="13" fillId="0" borderId="2" xfId="3" applyFont="1" applyFill="1" applyBorder="1" applyAlignment="1">
      <alignment horizontal="center" vertical="center" wrapText="1"/>
    </xf>
    <xf numFmtId="0" fontId="0" fillId="0" borderId="2" xfId="3" applyFont="1" applyFill="1" applyBorder="1" applyAlignment="1">
      <alignment horizontal="center" vertical="center"/>
    </xf>
    <xf numFmtId="9" fontId="0" fillId="0" borderId="2" xfId="2" applyFont="1" applyFill="1" applyBorder="1" applyAlignment="1" applyProtection="1">
      <alignment horizontal="center" vertical="center" wrapText="1"/>
    </xf>
    <xf numFmtId="9" fontId="0" fillId="0" borderId="2" xfId="2" applyFont="1" applyFill="1" applyBorder="1" applyAlignment="1" applyProtection="1">
      <alignment horizontal="center" vertical="center"/>
    </xf>
    <xf numFmtId="0" fontId="0" fillId="0" borderId="2" xfId="2" applyNumberFormat="1" applyFont="1" applyFill="1" applyBorder="1" applyAlignment="1" applyProtection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9" fontId="1" fillId="0" borderId="2" xfId="2" applyFont="1" applyFill="1" applyBorder="1" applyAlignment="1" applyProtection="1">
      <alignment horizontal="center" vertical="center"/>
    </xf>
    <xf numFmtId="9" fontId="18" fillId="0" borderId="2" xfId="0" applyNumberFormat="1" applyFont="1" applyFill="1" applyBorder="1" applyAlignment="1">
      <alignment horizontal="center" vertical="center" wrapText="1"/>
    </xf>
    <xf numFmtId="9" fontId="0" fillId="0" borderId="2" xfId="3" applyNumberFormat="1" applyFont="1" applyFill="1" applyBorder="1" applyAlignment="1">
      <alignment horizontal="center" vertical="center"/>
    </xf>
    <xf numFmtId="9" fontId="0" fillId="0" borderId="2" xfId="3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23" fillId="0" borderId="2" xfId="3" applyFont="1" applyFill="1" applyBorder="1" applyAlignment="1">
      <alignment horizontal="center" vertical="center"/>
    </xf>
    <xf numFmtId="0" fontId="0" fillId="0" borderId="3" xfId="3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vertical="center" wrapText="1"/>
    </xf>
    <xf numFmtId="0" fontId="22" fillId="0" borderId="2" xfId="3" applyFont="1" applyFill="1" applyBorder="1" applyAlignment="1">
      <alignment horizontal="left" vertical="center" wrapText="1"/>
    </xf>
    <xf numFmtId="0" fontId="11" fillId="0" borderId="3" xfId="3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23" fillId="0" borderId="2" xfId="3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2" xfId="3" applyFont="1" applyFill="1" applyBorder="1" applyAlignment="1">
      <alignment horizontal="center" vertical="center" wrapText="1"/>
    </xf>
    <xf numFmtId="0" fontId="1" fillId="0" borderId="2" xfId="3" applyFont="1" applyFill="1" applyBorder="1" applyAlignment="1">
      <alignment horizontal="center" vertical="center"/>
    </xf>
    <xf numFmtId="0" fontId="1" fillId="0" borderId="4" xfId="3" applyFont="1" applyFill="1" applyBorder="1" applyAlignment="1">
      <alignment horizontal="center" vertical="center" wrapText="1"/>
    </xf>
    <xf numFmtId="0" fontId="1" fillId="0" borderId="9" xfId="3" applyFont="1" applyFill="1" applyBorder="1" applyAlignment="1">
      <alignment horizontal="center" vertical="center" wrapText="1"/>
    </xf>
    <xf numFmtId="0" fontId="1" fillId="0" borderId="8" xfId="3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4" fillId="0" borderId="8" xfId="3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vertical="top" wrapText="1"/>
    </xf>
    <xf numFmtId="0" fontId="9" fillId="0" borderId="7" xfId="0" applyNumberFormat="1" applyFont="1" applyFill="1" applyBorder="1" applyAlignment="1">
      <alignment vertical="top" wrapText="1"/>
    </xf>
    <xf numFmtId="0" fontId="9" fillId="0" borderId="6" xfId="0" applyNumberFormat="1" applyFont="1" applyFill="1" applyBorder="1" applyAlignment="1">
      <alignment vertical="top" wrapText="1"/>
    </xf>
    <xf numFmtId="2" fontId="10" fillId="2" borderId="4" xfId="0" applyNumberFormat="1" applyFont="1" applyFill="1" applyBorder="1" applyAlignment="1">
      <alignment horizontal="center" vertical="center" wrapText="1"/>
    </xf>
    <xf numFmtId="2" fontId="10" fillId="2" borderId="8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4" fillId="0" borderId="4" xfId="3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6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8" fillId="0" borderId="2" xfId="0" applyFont="1" applyFill="1" applyBorder="1">
      <alignment vertical="center"/>
    </xf>
    <xf numFmtId="0" fontId="28" fillId="0" borderId="2" xfId="0" applyFont="1" applyFill="1" applyBorder="1" applyAlignment="1">
      <alignment vertical="center" wrapText="1"/>
    </xf>
  </cellXfs>
  <cellStyles count="4">
    <cellStyle name="百分比" xfId="2" builtinId="5"/>
    <cellStyle name="常规" xfId="0" builtinId="0"/>
    <cellStyle name="常规 4" xfId="3"/>
    <cellStyle name="千位分隔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5"/>
  <sheetViews>
    <sheetView tabSelected="1" topLeftCell="A62" workbookViewId="0">
      <selection activeCell="L72" sqref="L72"/>
    </sheetView>
  </sheetViews>
  <sheetFormatPr defaultColWidth="9" defaultRowHeight="13.5"/>
  <cols>
    <col min="1" max="1" width="7.875" customWidth="1"/>
    <col min="2" max="2" width="15.125" customWidth="1"/>
    <col min="3" max="3" width="26" customWidth="1"/>
    <col min="4" max="5" width="20.625" customWidth="1"/>
    <col min="6" max="6" width="12.625" customWidth="1"/>
    <col min="7" max="8" width="8.625" customWidth="1"/>
    <col min="9" max="9" width="23.625" customWidth="1"/>
  </cols>
  <sheetData>
    <row r="1" spans="1:9" ht="27.75">
      <c r="A1" s="57" t="s">
        <v>0</v>
      </c>
      <c r="B1" s="57"/>
      <c r="C1" s="57"/>
      <c r="D1" s="57"/>
      <c r="E1" s="57"/>
      <c r="F1" s="57"/>
      <c r="G1" s="57"/>
      <c r="H1" s="57"/>
      <c r="I1" s="57"/>
    </row>
    <row r="2" spans="1:9" ht="23.25" customHeight="1">
      <c r="A2" s="58" t="s">
        <v>1</v>
      </c>
      <c r="B2" s="58"/>
      <c r="C2" s="58"/>
      <c r="D2" s="58"/>
      <c r="E2" s="58"/>
      <c r="F2" s="58"/>
      <c r="G2" s="58"/>
      <c r="H2" s="58"/>
      <c r="I2" s="58"/>
    </row>
    <row r="3" spans="1:9" ht="20.100000000000001" customHeight="1">
      <c r="A3" s="59" t="s">
        <v>45</v>
      </c>
      <c r="B3" s="59"/>
      <c r="C3" s="59"/>
      <c r="D3" s="59" t="s">
        <v>46</v>
      </c>
      <c r="E3" s="59"/>
      <c r="F3" s="59" t="s">
        <v>47</v>
      </c>
      <c r="G3" s="59"/>
      <c r="H3" s="59" t="s">
        <v>46</v>
      </c>
      <c r="I3" s="59"/>
    </row>
    <row r="4" spans="1:9" ht="24" customHeight="1">
      <c r="A4" s="47" t="s">
        <v>2</v>
      </c>
      <c r="B4" s="47"/>
      <c r="C4" s="47" t="s">
        <v>44</v>
      </c>
      <c r="D4" s="47"/>
      <c r="E4" s="47"/>
      <c r="F4" s="47"/>
      <c r="G4" s="47"/>
      <c r="H4" s="47"/>
      <c r="I4" s="1" t="s">
        <v>3</v>
      </c>
    </row>
    <row r="5" spans="1:9" ht="24" customHeight="1">
      <c r="A5" s="48" t="s">
        <v>4</v>
      </c>
      <c r="B5" s="48"/>
      <c r="C5" s="1" t="s">
        <v>5</v>
      </c>
      <c r="D5" s="1" t="s">
        <v>6</v>
      </c>
      <c r="E5" s="1" t="s">
        <v>7</v>
      </c>
      <c r="F5" s="1" t="s">
        <v>8</v>
      </c>
      <c r="G5" s="1" t="s">
        <v>9</v>
      </c>
      <c r="H5" s="1" t="s">
        <v>10</v>
      </c>
      <c r="I5" s="52">
        <f>SUM(G:G)</f>
        <v>100.00000000000007</v>
      </c>
    </row>
    <row r="6" spans="1:9" ht="18" customHeight="1">
      <c r="A6" s="47" t="s">
        <v>11</v>
      </c>
      <c r="B6" s="47"/>
      <c r="C6" s="2">
        <f>C7+C8</f>
        <v>20463.57</v>
      </c>
      <c r="D6" s="2">
        <f t="shared" ref="D6:E6" si="0">D7+D8</f>
        <v>50882.619999999995</v>
      </c>
      <c r="E6" s="2">
        <f t="shared" si="0"/>
        <v>24810.54</v>
      </c>
      <c r="F6" s="3">
        <f>IF(D6=0,0,E6/D6)</f>
        <v>0.48760342922593219</v>
      </c>
      <c r="G6" s="4">
        <v>10</v>
      </c>
      <c r="H6" s="4">
        <f>10*F6</f>
        <v>4.8760342922593223</v>
      </c>
      <c r="I6" s="53"/>
    </row>
    <row r="7" spans="1:9" ht="18" customHeight="1">
      <c r="A7" s="39" t="s">
        <v>12</v>
      </c>
      <c r="B7" s="5" t="s">
        <v>13</v>
      </c>
      <c r="C7" s="6">
        <v>7546.75</v>
      </c>
      <c r="D7" s="6">
        <v>10980.52</v>
      </c>
      <c r="E7" s="6">
        <v>8148.04</v>
      </c>
      <c r="F7" s="3">
        <f t="shared" ref="F7:F12" si="1">IF(D7=0,0,E7/D7)</f>
        <v>0.74204500333317547</v>
      </c>
      <c r="G7" s="1" t="s">
        <v>14</v>
      </c>
      <c r="H7" s="1" t="s">
        <v>14</v>
      </c>
      <c r="I7" s="1" t="s">
        <v>15</v>
      </c>
    </row>
    <row r="8" spans="1:9" ht="18" customHeight="1">
      <c r="A8" s="39"/>
      <c r="B8" s="5" t="s">
        <v>16</v>
      </c>
      <c r="C8" s="6">
        <v>12916.82</v>
      </c>
      <c r="D8" s="6">
        <v>39902.1</v>
      </c>
      <c r="E8" s="6">
        <v>16662.5</v>
      </c>
      <c r="F8" s="3">
        <f t="shared" si="1"/>
        <v>0.41758453815713964</v>
      </c>
      <c r="G8" s="1" t="s">
        <v>14</v>
      </c>
      <c r="H8" s="1" t="s">
        <v>14</v>
      </c>
      <c r="I8" s="52">
        <f>SUM(H:H)</f>
        <v>83.116034292259371</v>
      </c>
    </row>
    <row r="9" spans="1:9" ht="18" customHeight="1">
      <c r="A9" s="39" t="s">
        <v>17</v>
      </c>
      <c r="B9" s="5" t="s">
        <v>18</v>
      </c>
      <c r="C9" s="6">
        <v>4701.04</v>
      </c>
      <c r="D9" s="6">
        <v>5280.19</v>
      </c>
      <c r="E9" s="6">
        <v>5017.93</v>
      </c>
      <c r="F9" s="3">
        <f t="shared" si="1"/>
        <v>0.95033133277401016</v>
      </c>
      <c r="G9" s="1" t="s">
        <v>14</v>
      </c>
      <c r="H9" s="1" t="s">
        <v>14</v>
      </c>
      <c r="I9" s="53"/>
    </row>
    <row r="10" spans="1:9" ht="18" customHeight="1">
      <c r="A10" s="39"/>
      <c r="B10" s="5" t="s">
        <v>19</v>
      </c>
      <c r="C10" s="6">
        <v>15762.53</v>
      </c>
      <c r="D10" s="6">
        <v>45602.43</v>
      </c>
      <c r="E10" s="6">
        <v>19792.61</v>
      </c>
      <c r="F10" s="3">
        <f t="shared" si="1"/>
        <v>0.43402533593056336</v>
      </c>
      <c r="G10" s="1" t="s">
        <v>14</v>
      </c>
      <c r="H10" s="1" t="s">
        <v>14</v>
      </c>
      <c r="I10" s="1" t="s">
        <v>20</v>
      </c>
    </row>
    <row r="11" spans="1:9" ht="18" customHeight="1">
      <c r="A11" s="39" t="s">
        <v>21</v>
      </c>
      <c r="B11" s="5" t="s">
        <v>22</v>
      </c>
      <c r="C11" s="6">
        <v>16720.13</v>
      </c>
      <c r="D11" s="6">
        <v>45129.31</v>
      </c>
      <c r="E11" s="6">
        <v>21576.18</v>
      </c>
      <c r="F11" s="3">
        <f t="shared" si="1"/>
        <v>0.47809682886797961</v>
      </c>
      <c r="G11" s="1" t="s">
        <v>14</v>
      </c>
      <c r="H11" s="1" t="s">
        <v>14</v>
      </c>
      <c r="I11" s="54" t="str">
        <f>IF(I8&gt;=90,"优",IF(I8&gt;=80,"良",IF(I8&gt;=60,"中",IF(I8=0,"自动评级","差"))))</f>
        <v>良</v>
      </c>
    </row>
    <row r="12" spans="1:9" ht="18" customHeight="1">
      <c r="A12" s="39"/>
      <c r="B12" s="5" t="s">
        <v>23</v>
      </c>
      <c r="C12" s="6">
        <v>3743.45</v>
      </c>
      <c r="D12" s="6">
        <v>5753.31</v>
      </c>
      <c r="E12" s="6">
        <v>3234.37</v>
      </c>
      <c r="F12" s="3">
        <f t="shared" si="1"/>
        <v>0.56217551287867329</v>
      </c>
      <c r="G12" s="1" t="s">
        <v>14</v>
      </c>
      <c r="H12" s="1" t="s">
        <v>14</v>
      </c>
      <c r="I12" s="55"/>
    </row>
    <row r="13" spans="1:9" ht="27.95" customHeight="1">
      <c r="A13" s="7" t="s">
        <v>24</v>
      </c>
      <c r="B13" s="8" t="s">
        <v>25</v>
      </c>
      <c r="C13" s="9" t="s">
        <v>26</v>
      </c>
      <c r="D13" s="10" t="s">
        <v>27</v>
      </c>
      <c r="E13" s="10" t="s">
        <v>28</v>
      </c>
      <c r="F13" s="1" t="s">
        <v>29</v>
      </c>
      <c r="G13" s="10" t="s">
        <v>9</v>
      </c>
      <c r="H13" s="10" t="s">
        <v>10</v>
      </c>
      <c r="I13" s="31" t="s">
        <v>30</v>
      </c>
    </row>
    <row r="14" spans="1:9" ht="27.95" customHeight="1">
      <c r="A14" s="40" t="s">
        <v>31</v>
      </c>
      <c r="B14" s="42" t="s">
        <v>167</v>
      </c>
      <c r="C14" s="30" t="s">
        <v>197</v>
      </c>
      <c r="D14" s="14" t="s">
        <v>48</v>
      </c>
      <c r="E14" s="15" t="s">
        <v>49</v>
      </c>
      <c r="F14" s="11" t="s">
        <v>33</v>
      </c>
      <c r="G14" s="25">
        <v>1.2</v>
      </c>
      <c r="H14" s="25">
        <v>0.96</v>
      </c>
      <c r="I14" s="65" t="s">
        <v>182</v>
      </c>
    </row>
    <row r="15" spans="1:9" ht="27.95" customHeight="1">
      <c r="A15" s="41"/>
      <c r="B15" s="43"/>
      <c r="C15" s="27" t="s">
        <v>50</v>
      </c>
      <c r="D15" s="16" t="s">
        <v>51</v>
      </c>
      <c r="E15" s="14" t="s">
        <v>52</v>
      </c>
      <c r="F15" s="11" t="s">
        <v>33</v>
      </c>
      <c r="G15" s="25">
        <v>1.2</v>
      </c>
      <c r="H15" s="25">
        <v>1.2</v>
      </c>
      <c r="I15" s="65" t="s">
        <v>182</v>
      </c>
    </row>
    <row r="16" spans="1:9" ht="27.95" customHeight="1">
      <c r="A16" s="41"/>
      <c r="B16" s="44"/>
      <c r="C16" s="27" t="s">
        <v>53</v>
      </c>
      <c r="D16" s="16" t="s">
        <v>54</v>
      </c>
      <c r="E16" s="14" t="s">
        <v>55</v>
      </c>
      <c r="F16" s="11" t="s">
        <v>33</v>
      </c>
      <c r="G16" s="25">
        <v>1.2</v>
      </c>
      <c r="H16" s="25">
        <v>1.2</v>
      </c>
      <c r="I16" s="65" t="s">
        <v>182</v>
      </c>
    </row>
    <row r="17" spans="1:9" ht="27.95" customHeight="1">
      <c r="A17" s="41"/>
      <c r="B17" s="40" t="s">
        <v>168</v>
      </c>
      <c r="C17" s="27" t="s">
        <v>56</v>
      </c>
      <c r="D17" s="17" t="s">
        <v>57</v>
      </c>
      <c r="E17" s="60" t="s">
        <v>188</v>
      </c>
      <c r="F17" s="11" t="s">
        <v>32</v>
      </c>
      <c r="G17" s="25">
        <v>1.2</v>
      </c>
      <c r="H17" s="25">
        <v>1.2</v>
      </c>
      <c r="I17" s="65" t="s">
        <v>182</v>
      </c>
    </row>
    <row r="18" spans="1:9" ht="27.95" customHeight="1">
      <c r="A18" s="41"/>
      <c r="B18" s="40"/>
      <c r="C18" s="27" t="s">
        <v>58</v>
      </c>
      <c r="D18" s="17">
        <v>1</v>
      </c>
      <c r="E18" s="17">
        <v>1</v>
      </c>
      <c r="F18" s="11" t="s">
        <v>34</v>
      </c>
      <c r="G18" s="25">
        <v>1.2</v>
      </c>
      <c r="H18" s="25">
        <v>1.2</v>
      </c>
      <c r="I18" s="65" t="s">
        <v>181</v>
      </c>
    </row>
    <row r="19" spans="1:9" ht="27.95" customHeight="1">
      <c r="A19" s="41"/>
      <c r="B19" s="40"/>
      <c r="C19" s="27" t="s">
        <v>59</v>
      </c>
      <c r="D19" s="17" t="s">
        <v>60</v>
      </c>
      <c r="E19" s="25" t="s">
        <v>61</v>
      </c>
      <c r="F19" s="11" t="s">
        <v>32</v>
      </c>
      <c r="G19" s="25">
        <v>1.2</v>
      </c>
      <c r="H19" s="25">
        <v>1.2</v>
      </c>
      <c r="I19" s="65" t="s">
        <v>182</v>
      </c>
    </row>
    <row r="20" spans="1:9" ht="27.95" customHeight="1">
      <c r="A20" s="41"/>
      <c r="B20" s="42" t="s">
        <v>169</v>
      </c>
      <c r="C20" s="27" t="s">
        <v>62</v>
      </c>
      <c r="D20" s="16" t="s">
        <v>63</v>
      </c>
      <c r="E20" s="25" t="s">
        <v>64</v>
      </c>
      <c r="F20" s="11" t="s">
        <v>33</v>
      </c>
      <c r="G20" s="25">
        <v>1.2</v>
      </c>
      <c r="H20" s="25">
        <v>1.2</v>
      </c>
      <c r="I20" s="65" t="s">
        <v>182</v>
      </c>
    </row>
    <row r="21" spans="1:9" ht="27.95" customHeight="1">
      <c r="A21" s="41"/>
      <c r="B21" s="43"/>
      <c r="C21" s="27" t="s">
        <v>65</v>
      </c>
      <c r="D21" s="16" t="s">
        <v>66</v>
      </c>
      <c r="E21" s="25" t="s">
        <v>191</v>
      </c>
      <c r="F21" s="11" t="s">
        <v>33</v>
      </c>
      <c r="G21" s="25">
        <v>1.2</v>
      </c>
      <c r="H21" s="25">
        <v>1.2</v>
      </c>
      <c r="I21" s="65" t="s">
        <v>182</v>
      </c>
    </row>
    <row r="22" spans="1:9" ht="27.95" customHeight="1">
      <c r="A22" s="41"/>
      <c r="B22" s="43"/>
      <c r="C22" s="27" t="s">
        <v>67</v>
      </c>
      <c r="D22" s="18" t="s">
        <v>68</v>
      </c>
      <c r="E22" s="25" t="s">
        <v>69</v>
      </c>
      <c r="F22" s="11" t="s">
        <v>33</v>
      </c>
      <c r="G22" s="25">
        <v>1.2</v>
      </c>
      <c r="H22" s="25">
        <v>1.2</v>
      </c>
      <c r="I22" s="65" t="s">
        <v>182</v>
      </c>
    </row>
    <row r="23" spans="1:9" ht="27.95" customHeight="1">
      <c r="A23" s="41"/>
      <c r="B23" s="44"/>
      <c r="C23" s="27" t="s">
        <v>70</v>
      </c>
      <c r="D23" s="19" t="s">
        <v>71</v>
      </c>
      <c r="E23" s="61" t="s">
        <v>72</v>
      </c>
      <c r="F23" s="11" t="s">
        <v>32</v>
      </c>
      <c r="G23" s="25">
        <v>1.2</v>
      </c>
      <c r="H23" s="25">
        <v>1.2</v>
      </c>
      <c r="I23" s="65" t="s">
        <v>181</v>
      </c>
    </row>
    <row r="24" spans="1:9" ht="27.95" customHeight="1">
      <c r="A24" s="41"/>
      <c r="B24" s="42" t="s">
        <v>170</v>
      </c>
      <c r="C24" s="30" t="s">
        <v>199</v>
      </c>
      <c r="D24" s="17" t="s">
        <v>73</v>
      </c>
      <c r="E24" s="25">
        <v>0</v>
      </c>
      <c r="F24" s="11" t="s">
        <v>33</v>
      </c>
      <c r="G24" s="25">
        <v>1.2</v>
      </c>
      <c r="H24" s="25">
        <v>0</v>
      </c>
      <c r="I24" s="65" t="s">
        <v>182</v>
      </c>
    </row>
    <row r="25" spans="1:9" ht="43.5" customHeight="1">
      <c r="A25" s="41"/>
      <c r="B25" s="44"/>
      <c r="C25" s="30" t="s">
        <v>200</v>
      </c>
      <c r="D25" s="16" t="s">
        <v>74</v>
      </c>
      <c r="E25" s="25" t="s">
        <v>75</v>
      </c>
      <c r="F25" s="11" t="s">
        <v>33</v>
      </c>
      <c r="G25" s="25">
        <v>1.2</v>
      </c>
      <c r="H25" s="25">
        <v>0.84</v>
      </c>
      <c r="I25" s="65" t="s">
        <v>182</v>
      </c>
    </row>
    <row r="26" spans="1:9" ht="27.95" customHeight="1">
      <c r="A26" s="41"/>
      <c r="B26" s="40" t="s">
        <v>171</v>
      </c>
      <c r="C26" s="27" t="s">
        <v>76</v>
      </c>
      <c r="D26" s="16" t="s">
        <v>77</v>
      </c>
      <c r="E26" s="25" t="s">
        <v>78</v>
      </c>
      <c r="F26" s="11" t="s">
        <v>32</v>
      </c>
      <c r="G26" s="25">
        <v>1.2</v>
      </c>
      <c r="H26" s="25">
        <v>1.2</v>
      </c>
      <c r="I26" s="65" t="s">
        <v>182</v>
      </c>
    </row>
    <row r="27" spans="1:9" ht="27.95" customHeight="1">
      <c r="A27" s="41"/>
      <c r="B27" s="40"/>
      <c r="C27" s="27" t="s">
        <v>79</v>
      </c>
      <c r="D27" s="16" t="s">
        <v>80</v>
      </c>
      <c r="E27" s="20" t="s">
        <v>81</v>
      </c>
      <c r="F27" s="11" t="s">
        <v>33</v>
      </c>
      <c r="G27" s="25">
        <v>1.2</v>
      </c>
      <c r="H27" s="25">
        <v>1.2</v>
      </c>
      <c r="I27" s="65" t="s">
        <v>182</v>
      </c>
    </row>
    <row r="28" spans="1:9" ht="27.95" customHeight="1">
      <c r="A28" s="41"/>
      <c r="B28" s="40"/>
      <c r="C28" s="27" t="s">
        <v>82</v>
      </c>
      <c r="D28" s="12" t="s">
        <v>83</v>
      </c>
      <c r="E28" s="20" t="s">
        <v>84</v>
      </c>
      <c r="F28" s="11" t="s">
        <v>32</v>
      </c>
      <c r="G28" s="25">
        <v>1.2</v>
      </c>
      <c r="H28" s="25">
        <v>1.2</v>
      </c>
      <c r="I28" s="65" t="s">
        <v>182</v>
      </c>
    </row>
    <row r="29" spans="1:9" ht="27.95" customHeight="1">
      <c r="A29" s="41"/>
      <c r="B29" s="40"/>
      <c r="C29" s="27" t="s">
        <v>85</v>
      </c>
      <c r="D29" s="12" t="s">
        <v>86</v>
      </c>
      <c r="E29" s="20" t="s">
        <v>87</v>
      </c>
      <c r="F29" s="11" t="s">
        <v>32</v>
      </c>
      <c r="G29" s="25">
        <v>1.2</v>
      </c>
      <c r="H29" s="25">
        <v>1.2</v>
      </c>
      <c r="I29" s="65" t="s">
        <v>182</v>
      </c>
    </row>
    <row r="30" spans="1:9" ht="27.95" customHeight="1">
      <c r="A30" s="41"/>
      <c r="B30" s="40"/>
      <c r="C30" s="27" t="s">
        <v>88</v>
      </c>
      <c r="D30" s="21">
        <v>1</v>
      </c>
      <c r="E30" s="21">
        <v>1</v>
      </c>
      <c r="F30" s="11" t="s">
        <v>33</v>
      </c>
      <c r="G30" s="25">
        <v>1.2</v>
      </c>
      <c r="H30" s="25">
        <v>1.2</v>
      </c>
      <c r="I30" s="65" t="s">
        <v>182</v>
      </c>
    </row>
    <row r="31" spans="1:9" ht="27.95" customHeight="1">
      <c r="A31" s="41"/>
      <c r="B31" s="40"/>
      <c r="C31" s="30" t="s">
        <v>206</v>
      </c>
      <c r="D31" s="21">
        <v>1</v>
      </c>
      <c r="E31" s="22">
        <v>1.45</v>
      </c>
      <c r="F31" s="11" t="s">
        <v>33</v>
      </c>
      <c r="G31" s="25">
        <v>1.2</v>
      </c>
      <c r="H31" s="25">
        <v>0.96</v>
      </c>
      <c r="I31" s="65" t="s">
        <v>182</v>
      </c>
    </row>
    <row r="32" spans="1:9" ht="27.95" customHeight="1">
      <c r="A32" s="41"/>
      <c r="B32" s="42" t="s">
        <v>172</v>
      </c>
      <c r="C32" s="30" t="s">
        <v>207</v>
      </c>
      <c r="D32" s="16" t="s">
        <v>89</v>
      </c>
      <c r="E32" s="16" t="s">
        <v>90</v>
      </c>
      <c r="F32" s="11" t="s">
        <v>33</v>
      </c>
      <c r="G32" s="25">
        <v>1.2</v>
      </c>
      <c r="H32" s="25">
        <v>0.96</v>
      </c>
      <c r="I32" s="65" t="s">
        <v>182</v>
      </c>
    </row>
    <row r="33" spans="1:9" ht="27.95" customHeight="1">
      <c r="A33" s="41"/>
      <c r="B33" s="43"/>
      <c r="C33" s="27" t="s">
        <v>91</v>
      </c>
      <c r="D33" s="23">
        <v>1</v>
      </c>
      <c r="E33" s="23">
        <v>1</v>
      </c>
      <c r="F33" s="11" t="s">
        <v>33</v>
      </c>
      <c r="G33" s="25">
        <v>1.2</v>
      </c>
      <c r="H33" s="25">
        <v>1.2</v>
      </c>
      <c r="I33" s="65" t="s">
        <v>182</v>
      </c>
    </row>
    <row r="34" spans="1:9" ht="27.95" customHeight="1">
      <c r="A34" s="41"/>
      <c r="B34" s="43"/>
      <c r="C34" s="30" t="s">
        <v>198</v>
      </c>
      <c r="D34" s="23" t="s">
        <v>92</v>
      </c>
      <c r="E34" s="62" t="s">
        <v>93</v>
      </c>
      <c r="F34" s="11" t="s">
        <v>33</v>
      </c>
      <c r="G34" s="25">
        <v>1.2</v>
      </c>
      <c r="H34" s="25">
        <v>0</v>
      </c>
      <c r="I34" s="65" t="s">
        <v>181</v>
      </c>
    </row>
    <row r="35" spans="1:9" ht="27.95" customHeight="1">
      <c r="A35" s="41"/>
      <c r="B35" s="43"/>
      <c r="C35" s="27" t="s">
        <v>94</v>
      </c>
      <c r="D35" s="23" t="s">
        <v>95</v>
      </c>
      <c r="E35" s="25" t="s">
        <v>187</v>
      </c>
      <c r="F35" s="11" t="s">
        <v>33</v>
      </c>
      <c r="G35" s="25">
        <v>1.2</v>
      </c>
      <c r="H35" s="25">
        <v>1.2</v>
      </c>
      <c r="I35" s="65" t="s">
        <v>182</v>
      </c>
    </row>
    <row r="36" spans="1:9" ht="27.95" customHeight="1">
      <c r="A36" s="41"/>
      <c r="B36" s="43"/>
      <c r="C36" s="30" t="s">
        <v>201</v>
      </c>
      <c r="D36" s="16" t="s">
        <v>96</v>
      </c>
      <c r="E36" s="25">
        <v>0</v>
      </c>
      <c r="F36" s="11" t="s">
        <v>33</v>
      </c>
      <c r="G36" s="25">
        <v>1.2</v>
      </c>
      <c r="H36" s="25">
        <v>0</v>
      </c>
      <c r="I36" s="65" t="s">
        <v>182</v>
      </c>
    </row>
    <row r="37" spans="1:9" ht="27.95" customHeight="1">
      <c r="A37" s="41"/>
      <c r="B37" s="43"/>
      <c r="C37" s="27" t="s">
        <v>97</v>
      </c>
      <c r="D37" s="24">
        <v>1</v>
      </c>
      <c r="E37" s="24">
        <v>1</v>
      </c>
      <c r="F37" s="11" t="s">
        <v>33</v>
      </c>
      <c r="G37" s="25">
        <v>1.2</v>
      </c>
      <c r="H37" s="25">
        <v>1.2</v>
      </c>
      <c r="I37" s="65" t="s">
        <v>181</v>
      </c>
    </row>
    <row r="38" spans="1:9" ht="27.95" customHeight="1">
      <c r="A38" s="41"/>
      <c r="B38" s="44"/>
      <c r="C38" s="27" t="s">
        <v>98</v>
      </c>
      <c r="D38" s="24">
        <v>1</v>
      </c>
      <c r="E38" s="24">
        <v>1</v>
      </c>
      <c r="F38" s="11" t="s">
        <v>33</v>
      </c>
      <c r="G38" s="25">
        <v>1.2</v>
      </c>
      <c r="H38" s="25">
        <v>1.2</v>
      </c>
      <c r="I38" s="65" t="s">
        <v>181</v>
      </c>
    </row>
    <row r="39" spans="1:9" ht="27.95" customHeight="1">
      <c r="A39" s="41"/>
      <c r="B39" s="42" t="s">
        <v>173</v>
      </c>
      <c r="C39" s="27" t="s">
        <v>99</v>
      </c>
      <c r="D39" s="16" t="s">
        <v>100</v>
      </c>
      <c r="E39" s="25" t="s">
        <v>101</v>
      </c>
      <c r="F39" s="11" t="s">
        <v>32</v>
      </c>
      <c r="G39" s="25">
        <v>1.2</v>
      </c>
      <c r="H39" s="25">
        <v>1.2</v>
      </c>
      <c r="I39" s="65" t="s">
        <v>182</v>
      </c>
    </row>
    <row r="40" spans="1:9" ht="27.95" customHeight="1">
      <c r="A40" s="41"/>
      <c r="B40" s="43"/>
      <c r="C40" s="27" t="s">
        <v>102</v>
      </c>
      <c r="D40" s="16" t="s">
        <v>103</v>
      </c>
      <c r="E40" s="25" t="s">
        <v>104</v>
      </c>
      <c r="F40" s="11" t="s">
        <v>33</v>
      </c>
      <c r="G40" s="25">
        <v>1.2</v>
      </c>
      <c r="H40" s="25">
        <v>1.2</v>
      </c>
      <c r="I40" s="65" t="s">
        <v>182</v>
      </c>
    </row>
    <row r="41" spans="1:9" ht="27.95" customHeight="1">
      <c r="A41" s="41"/>
      <c r="B41" s="43"/>
      <c r="C41" s="27" t="s">
        <v>105</v>
      </c>
      <c r="D41" s="16" t="s">
        <v>106</v>
      </c>
      <c r="E41" s="25" t="s">
        <v>194</v>
      </c>
      <c r="F41" s="11" t="s">
        <v>32</v>
      </c>
      <c r="G41" s="25">
        <v>1.2</v>
      </c>
      <c r="H41" s="25">
        <v>1.2</v>
      </c>
      <c r="I41" s="65" t="s">
        <v>182</v>
      </c>
    </row>
    <row r="42" spans="1:9" ht="27.95" customHeight="1">
      <c r="A42" s="41"/>
      <c r="B42" s="43"/>
      <c r="C42" s="27" t="s">
        <v>107</v>
      </c>
      <c r="D42" s="18" t="s">
        <v>108</v>
      </c>
      <c r="E42" s="25" t="s">
        <v>109</v>
      </c>
      <c r="F42" s="11" t="s">
        <v>33</v>
      </c>
      <c r="G42" s="25">
        <v>1.2</v>
      </c>
      <c r="H42" s="25">
        <v>1.2</v>
      </c>
      <c r="I42" s="65" t="s">
        <v>182</v>
      </c>
    </row>
    <row r="43" spans="1:9" ht="27.95" customHeight="1">
      <c r="A43" s="41"/>
      <c r="B43" s="43"/>
      <c r="C43" s="27" t="s">
        <v>110</v>
      </c>
      <c r="D43" s="18">
        <v>1</v>
      </c>
      <c r="E43" s="18">
        <v>1</v>
      </c>
      <c r="F43" s="11" t="s">
        <v>33</v>
      </c>
      <c r="G43" s="25">
        <v>1.2</v>
      </c>
      <c r="H43" s="25">
        <v>1.2</v>
      </c>
      <c r="I43" s="65" t="s">
        <v>181</v>
      </c>
    </row>
    <row r="44" spans="1:9" ht="27.95" customHeight="1">
      <c r="A44" s="41"/>
      <c r="B44" s="44"/>
      <c r="C44" s="27" t="s">
        <v>111</v>
      </c>
      <c r="D44" s="16" t="s">
        <v>112</v>
      </c>
      <c r="E44" s="16" t="s">
        <v>112</v>
      </c>
      <c r="F44" s="11" t="s">
        <v>33</v>
      </c>
      <c r="G44" s="25">
        <v>1.2</v>
      </c>
      <c r="H44" s="25">
        <v>1.2</v>
      </c>
      <c r="I44" s="65" t="s">
        <v>181</v>
      </c>
    </row>
    <row r="45" spans="1:9" ht="45" customHeight="1">
      <c r="A45" s="41"/>
      <c r="B45" s="42" t="s">
        <v>174</v>
      </c>
      <c r="C45" s="27" t="s">
        <v>113</v>
      </c>
      <c r="D45" s="29" t="s">
        <v>114</v>
      </c>
      <c r="E45" s="29" t="s">
        <v>115</v>
      </c>
      <c r="F45" s="11" t="s">
        <v>33</v>
      </c>
      <c r="G45" s="25">
        <v>1.2</v>
      </c>
      <c r="H45" s="25">
        <v>1.2</v>
      </c>
      <c r="I45" s="65" t="s">
        <v>181</v>
      </c>
    </row>
    <row r="46" spans="1:9" ht="74.25" customHeight="1">
      <c r="A46" s="41"/>
      <c r="B46" s="44"/>
      <c r="C46" s="27" t="s">
        <v>116</v>
      </c>
      <c r="D46" s="29" t="s">
        <v>117</v>
      </c>
      <c r="E46" s="29" t="s">
        <v>118</v>
      </c>
      <c r="F46" s="11" t="s">
        <v>33</v>
      </c>
      <c r="G46" s="25">
        <v>1.2</v>
      </c>
      <c r="H46" s="25">
        <v>1.2</v>
      </c>
      <c r="I46" s="65" t="s">
        <v>181</v>
      </c>
    </row>
    <row r="47" spans="1:9" ht="27.95" customHeight="1">
      <c r="A47" s="41"/>
      <c r="B47" s="56" t="s">
        <v>175</v>
      </c>
      <c r="C47" s="30" t="s">
        <v>208</v>
      </c>
      <c r="D47" s="16" t="s">
        <v>51</v>
      </c>
      <c r="E47" s="25" t="s">
        <v>159</v>
      </c>
      <c r="F47" s="11" t="s">
        <v>33</v>
      </c>
      <c r="G47" s="25">
        <v>1.2</v>
      </c>
      <c r="H47" s="25">
        <v>0.96</v>
      </c>
      <c r="I47" s="65" t="s">
        <v>182</v>
      </c>
    </row>
    <row r="48" spans="1:9" ht="27.95" customHeight="1">
      <c r="A48" s="41"/>
      <c r="B48" s="45"/>
      <c r="C48" s="30" t="s">
        <v>203</v>
      </c>
      <c r="D48" s="16" t="s">
        <v>119</v>
      </c>
      <c r="E48" s="25">
        <v>0</v>
      </c>
      <c r="F48" s="11" t="s">
        <v>33</v>
      </c>
      <c r="G48" s="25">
        <v>1.2</v>
      </c>
      <c r="H48" s="25">
        <v>0</v>
      </c>
      <c r="I48" s="65" t="s">
        <v>182</v>
      </c>
    </row>
    <row r="49" spans="1:9" ht="27.95" customHeight="1">
      <c r="A49" s="41"/>
      <c r="B49" s="46"/>
      <c r="C49" s="30" t="s">
        <v>204</v>
      </c>
      <c r="D49" s="16" t="s">
        <v>120</v>
      </c>
      <c r="E49" s="25">
        <v>0</v>
      </c>
      <c r="F49" s="11" t="s">
        <v>33</v>
      </c>
      <c r="G49" s="25">
        <v>1.2</v>
      </c>
      <c r="H49" s="25">
        <v>0</v>
      </c>
      <c r="I49" s="65" t="s">
        <v>182</v>
      </c>
    </row>
    <row r="50" spans="1:9" ht="27.95" customHeight="1">
      <c r="A50" s="41"/>
      <c r="B50" s="56" t="s">
        <v>176</v>
      </c>
      <c r="C50" s="27" t="s">
        <v>121</v>
      </c>
      <c r="D50" s="16" t="s">
        <v>122</v>
      </c>
      <c r="E50" s="25" t="s">
        <v>193</v>
      </c>
      <c r="F50" s="11" t="s">
        <v>33</v>
      </c>
      <c r="G50" s="25">
        <v>1.2</v>
      </c>
      <c r="H50" s="25">
        <v>1.2</v>
      </c>
      <c r="I50" s="65" t="s">
        <v>182</v>
      </c>
    </row>
    <row r="51" spans="1:9" ht="27.95" customHeight="1">
      <c r="A51" s="41"/>
      <c r="B51" s="45"/>
      <c r="C51" s="27" t="s">
        <v>123</v>
      </c>
      <c r="D51" s="23" t="s">
        <v>124</v>
      </c>
      <c r="E51" s="25" t="s">
        <v>160</v>
      </c>
      <c r="F51" s="11" t="s">
        <v>33</v>
      </c>
      <c r="G51" s="25">
        <v>1.2</v>
      </c>
      <c r="H51" s="25">
        <v>1.2</v>
      </c>
      <c r="I51" s="65" t="s">
        <v>182</v>
      </c>
    </row>
    <row r="52" spans="1:9" ht="27.95" customHeight="1">
      <c r="A52" s="41"/>
      <c r="B52" s="45"/>
      <c r="C52" s="27" t="s">
        <v>125</v>
      </c>
      <c r="D52" s="23" t="s">
        <v>122</v>
      </c>
      <c r="E52" s="25" t="s">
        <v>193</v>
      </c>
      <c r="F52" s="11" t="s">
        <v>33</v>
      </c>
      <c r="G52" s="25">
        <v>1.2</v>
      </c>
      <c r="H52" s="25">
        <v>1.2</v>
      </c>
      <c r="I52" s="65" t="s">
        <v>182</v>
      </c>
    </row>
    <row r="53" spans="1:9" ht="27.95" customHeight="1">
      <c r="A53" s="41"/>
      <c r="B53" s="32" t="s">
        <v>177</v>
      </c>
      <c r="C53" s="27" t="s">
        <v>126</v>
      </c>
      <c r="D53" s="26" t="s">
        <v>122</v>
      </c>
      <c r="E53" s="25" t="s">
        <v>189</v>
      </c>
      <c r="F53" s="11" t="s">
        <v>33</v>
      </c>
      <c r="G53" s="25">
        <v>1.2</v>
      </c>
      <c r="H53" s="25">
        <v>1.2</v>
      </c>
      <c r="I53" s="65" t="s">
        <v>182</v>
      </c>
    </row>
    <row r="54" spans="1:9" ht="27.95" customHeight="1">
      <c r="A54" s="41"/>
      <c r="B54" s="32"/>
      <c r="C54" s="27" t="s">
        <v>127</v>
      </c>
      <c r="D54" s="26" t="s">
        <v>128</v>
      </c>
      <c r="E54" s="25" t="s">
        <v>189</v>
      </c>
      <c r="F54" s="11" t="s">
        <v>33</v>
      </c>
      <c r="G54" s="25">
        <v>1.2</v>
      </c>
      <c r="H54" s="25">
        <v>1.2</v>
      </c>
      <c r="I54" s="65" t="s">
        <v>182</v>
      </c>
    </row>
    <row r="55" spans="1:9" ht="27.95" customHeight="1">
      <c r="A55" s="41"/>
      <c r="B55" s="32"/>
      <c r="C55" s="30" t="s">
        <v>209</v>
      </c>
      <c r="D55" s="26" t="s">
        <v>128</v>
      </c>
      <c r="E55" s="63" t="s">
        <v>161</v>
      </c>
      <c r="F55" s="11" t="s">
        <v>33</v>
      </c>
      <c r="G55" s="25">
        <v>1.2</v>
      </c>
      <c r="H55" s="25">
        <v>0.96</v>
      </c>
      <c r="I55" s="65" t="s">
        <v>182</v>
      </c>
    </row>
    <row r="56" spans="1:9" ht="27.95" customHeight="1">
      <c r="A56" s="41"/>
      <c r="B56" s="32"/>
      <c r="C56" s="27" t="s">
        <v>129</v>
      </c>
      <c r="D56" s="26" t="s">
        <v>130</v>
      </c>
      <c r="E56" s="25" t="s">
        <v>190</v>
      </c>
      <c r="F56" s="11" t="s">
        <v>33</v>
      </c>
      <c r="G56" s="25">
        <v>1.2</v>
      </c>
      <c r="H56" s="25">
        <v>1.2</v>
      </c>
      <c r="I56" s="65" t="s">
        <v>182</v>
      </c>
    </row>
    <row r="57" spans="1:9" ht="27.95" customHeight="1">
      <c r="A57" s="41"/>
      <c r="B57" s="33" t="s">
        <v>178</v>
      </c>
      <c r="C57" s="30" t="s">
        <v>202</v>
      </c>
      <c r="D57" s="16" t="s">
        <v>131</v>
      </c>
      <c r="E57" s="25">
        <v>0</v>
      </c>
      <c r="F57" s="11" t="s">
        <v>33</v>
      </c>
      <c r="G57" s="25">
        <v>1.2</v>
      </c>
      <c r="H57" s="25">
        <v>0</v>
      </c>
      <c r="I57" s="65" t="s">
        <v>182</v>
      </c>
    </row>
    <row r="58" spans="1:9" ht="27.95" customHeight="1">
      <c r="A58" s="41"/>
      <c r="B58" s="33"/>
      <c r="C58" s="27" t="s">
        <v>132</v>
      </c>
      <c r="D58" s="16" t="s">
        <v>133</v>
      </c>
      <c r="E58" s="25" t="s">
        <v>195</v>
      </c>
      <c r="F58" s="11" t="s">
        <v>32</v>
      </c>
      <c r="G58" s="25">
        <v>1.2</v>
      </c>
      <c r="H58" s="25">
        <v>1.2</v>
      </c>
      <c r="I58" s="65" t="s">
        <v>182</v>
      </c>
    </row>
    <row r="59" spans="1:9" ht="27.95" customHeight="1">
      <c r="A59" s="41"/>
      <c r="B59" s="32" t="s">
        <v>179</v>
      </c>
      <c r="C59" s="27" t="s">
        <v>134</v>
      </c>
      <c r="D59" s="16" t="s">
        <v>135</v>
      </c>
      <c r="E59" s="25" t="s">
        <v>162</v>
      </c>
      <c r="F59" s="11" t="s">
        <v>32</v>
      </c>
      <c r="G59" s="25">
        <v>1.2</v>
      </c>
      <c r="H59" s="25">
        <v>1.2</v>
      </c>
      <c r="I59" s="65" t="s">
        <v>182</v>
      </c>
    </row>
    <row r="60" spans="1:9" ht="27.95" customHeight="1">
      <c r="A60" s="41"/>
      <c r="B60" s="32"/>
      <c r="C60" s="27" t="s">
        <v>136</v>
      </c>
      <c r="D60" s="16" t="s">
        <v>137</v>
      </c>
      <c r="E60" s="25" t="s">
        <v>163</v>
      </c>
      <c r="F60" s="11" t="s">
        <v>32</v>
      </c>
      <c r="G60" s="25">
        <v>1.2</v>
      </c>
      <c r="H60" s="25">
        <v>1.2</v>
      </c>
      <c r="I60" s="65" t="s">
        <v>182</v>
      </c>
    </row>
    <row r="61" spans="1:9" ht="27.95" customHeight="1">
      <c r="A61" s="41"/>
      <c r="B61" s="32"/>
      <c r="C61" s="27" t="s">
        <v>138</v>
      </c>
      <c r="D61" s="18" t="s">
        <v>139</v>
      </c>
      <c r="E61" s="64" t="s">
        <v>196</v>
      </c>
      <c r="F61" s="11" t="s">
        <v>33</v>
      </c>
      <c r="G61" s="25">
        <v>1.2</v>
      </c>
      <c r="H61" s="25">
        <v>1.2</v>
      </c>
      <c r="I61" s="65" t="s">
        <v>182</v>
      </c>
    </row>
    <row r="62" spans="1:9" ht="37.5" customHeight="1">
      <c r="A62" s="41"/>
      <c r="B62" s="45" t="s">
        <v>180</v>
      </c>
      <c r="C62" s="27" t="s">
        <v>140</v>
      </c>
      <c r="D62" s="16" t="s">
        <v>141</v>
      </c>
      <c r="E62" s="25" t="s">
        <v>164</v>
      </c>
      <c r="F62" s="11" t="s">
        <v>33</v>
      </c>
      <c r="G62" s="25">
        <v>1.2</v>
      </c>
      <c r="H62" s="25">
        <v>1.2</v>
      </c>
      <c r="I62" s="65" t="s">
        <v>182</v>
      </c>
    </row>
    <row r="63" spans="1:9" ht="27.95" customHeight="1">
      <c r="A63" s="41"/>
      <c r="B63" s="46"/>
      <c r="C63" s="27" t="s">
        <v>142</v>
      </c>
      <c r="D63" s="12" t="s">
        <v>143</v>
      </c>
      <c r="E63" s="25" t="s">
        <v>186</v>
      </c>
      <c r="F63" s="11" t="s">
        <v>33</v>
      </c>
      <c r="G63" s="25">
        <v>1.2</v>
      </c>
      <c r="H63" s="25">
        <v>1.2</v>
      </c>
      <c r="I63" s="65" t="s">
        <v>182</v>
      </c>
    </row>
    <row r="64" spans="1:9" ht="27.95" customHeight="1">
      <c r="A64" s="40" t="s">
        <v>35</v>
      </c>
      <c r="B64" s="32" t="s">
        <v>36</v>
      </c>
      <c r="C64" s="27" t="s">
        <v>144</v>
      </c>
      <c r="D64" s="14" t="s">
        <v>145</v>
      </c>
      <c r="E64" s="14" t="s">
        <v>165</v>
      </c>
      <c r="F64" s="11" t="s">
        <v>32</v>
      </c>
      <c r="G64" s="25">
        <v>2.5</v>
      </c>
      <c r="H64" s="25">
        <v>2.5</v>
      </c>
      <c r="I64" s="65" t="s">
        <v>181</v>
      </c>
    </row>
    <row r="65" spans="1:9" ht="27.95" customHeight="1">
      <c r="A65" s="41"/>
      <c r="B65" s="32"/>
      <c r="C65" s="27" t="s">
        <v>146</v>
      </c>
      <c r="D65" s="16" t="s">
        <v>147</v>
      </c>
      <c r="E65" s="16" t="s">
        <v>147</v>
      </c>
      <c r="F65" s="11" t="s">
        <v>33</v>
      </c>
      <c r="G65" s="25">
        <v>2.5</v>
      </c>
      <c r="H65" s="25">
        <v>2.5</v>
      </c>
      <c r="I65" s="66" t="s">
        <v>183</v>
      </c>
    </row>
    <row r="66" spans="1:9" ht="27.95" customHeight="1">
      <c r="A66" s="41"/>
      <c r="B66" s="13" t="s">
        <v>37</v>
      </c>
      <c r="C66" s="30" t="s">
        <v>210</v>
      </c>
      <c r="D66" s="18" t="s">
        <v>148</v>
      </c>
      <c r="E66" s="20" t="s">
        <v>149</v>
      </c>
      <c r="F66" s="11" t="s">
        <v>33</v>
      </c>
      <c r="G66" s="25">
        <v>2.5</v>
      </c>
      <c r="H66" s="25">
        <v>2</v>
      </c>
      <c r="I66" s="66" t="s">
        <v>182</v>
      </c>
    </row>
    <row r="67" spans="1:9" ht="27.95" customHeight="1">
      <c r="A67" s="41"/>
      <c r="B67" s="32" t="s">
        <v>38</v>
      </c>
      <c r="C67" s="27" t="s">
        <v>150</v>
      </c>
      <c r="D67" s="18" t="s">
        <v>143</v>
      </c>
      <c r="E67" s="25" t="s">
        <v>186</v>
      </c>
      <c r="F67" s="11" t="s">
        <v>33</v>
      </c>
      <c r="G67" s="25">
        <v>2.5</v>
      </c>
      <c r="H67" s="25">
        <v>2.5</v>
      </c>
      <c r="I67" s="66" t="s">
        <v>182</v>
      </c>
    </row>
    <row r="68" spans="1:9" ht="27.95" customHeight="1">
      <c r="A68" s="41"/>
      <c r="B68" s="32"/>
      <c r="C68" s="27" t="s">
        <v>151</v>
      </c>
      <c r="D68" s="23">
        <v>1</v>
      </c>
      <c r="E68" s="23">
        <v>1</v>
      </c>
      <c r="F68" s="11" t="s">
        <v>33</v>
      </c>
      <c r="G68" s="25">
        <v>2.5</v>
      </c>
      <c r="H68" s="25">
        <v>2.5</v>
      </c>
      <c r="I68" s="66" t="s">
        <v>182</v>
      </c>
    </row>
    <row r="69" spans="1:9" ht="27.95" customHeight="1">
      <c r="A69" s="41"/>
      <c r="B69" s="13" t="s">
        <v>39</v>
      </c>
      <c r="C69" s="30" t="s">
        <v>205</v>
      </c>
      <c r="D69" s="16" t="s">
        <v>152</v>
      </c>
      <c r="E69" s="25">
        <v>0</v>
      </c>
      <c r="F69" s="11" t="s">
        <v>33</v>
      </c>
      <c r="G69" s="25">
        <v>2.5</v>
      </c>
      <c r="H69" s="25">
        <v>0</v>
      </c>
      <c r="I69" s="28" t="s">
        <v>184</v>
      </c>
    </row>
    <row r="70" spans="1:9" ht="27.95" customHeight="1">
      <c r="A70" s="41"/>
      <c r="B70" s="32" t="s">
        <v>40</v>
      </c>
      <c r="C70" s="27" t="s">
        <v>153</v>
      </c>
      <c r="D70" s="16" t="s">
        <v>154</v>
      </c>
      <c r="E70" s="16" t="s">
        <v>154</v>
      </c>
      <c r="F70" s="11" t="s">
        <v>33</v>
      </c>
      <c r="G70" s="25">
        <v>2.5</v>
      </c>
      <c r="H70" s="25">
        <v>2.5</v>
      </c>
      <c r="I70" s="66" t="s">
        <v>181</v>
      </c>
    </row>
    <row r="71" spans="1:9" ht="27.95" customHeight="1">
      <c r="A71" s="41"/>
      <c r="B71" s="32"/>
      <c r="C71" s="27" t="s">
        <v>155</v>
      </c>
      <c r="D71" s="16" t="s">
        <v>154</v>
      </c>
      <c r="E71" s="16" t="s">
        <v>154</v>
      </c>
      <c r="F71" s="11" t="s">
        <v>33</v>
      </c>
      <c r="G71" s="25">
        <v>2.5</v>
      </c>
      <c r="H71" s="25">
        <v>2.5</v>
      </c>
      <c r="I71" s="66" t="s">
        <v>181</v>
      </c>
    </row>
    <row r="72" spans="1:9" ht="27.95" customHeight="1">
      <c r="A72" s="40" t="s">
        <v>41</v>
      </c>
      <c r="B72" s="32" t="s">
        <v>42</v>
      </c>
      <c r="C72" s="27" t="s">
        <v>156</v>
      </c>
      <c r="D72" s="16" t="s">
        <v>166</v>
      </c>
      <c r="E72" s="22">
        <v>0.98</v>
      </c>
      <c r="F72" s="11" t="s">
        <v>33</v>
      </c>
      <c r="G72" s="25">
        <v>5</v>
      </c>
      <c r="H72" s="25">
        <v>5</v>
      </c>
      <c r="I72" s="28" t="s">
        <v>185</v>
      </c>
    </row>
    <row r="73" spans="1:9" ht="27.95" customHeight="1">
      <c r="A73" s="41"/>
      <c r="B73" s="32"/>
      <c r="C73" s="27" t="s">
        <v>157</v>
      </c>
      <c r="D73" s="16" t="s">
        <v>158</v>
      </c>
      <c r="E73" s="23">
        <v>1</v>
      </c>
      <c r="F73" s="11" t="s">
        <v>33</v>
      </c>
      <c r="G73" s="25">
        <v>5</v>
      </c>
      <c r="H73" s="25">
        <v>5</v>
      </c>
      <c r="I73" s="28" t="s">
        <v>185</v>
      </c>
    </row>
    <row r="74" spans="1:9" ht="216.75" customHeight="1">
      <c r="A74" s="34" t="s">
        <v>192</v>
      </c>
      <c r="B74" s="35"/>
      <c r="C74" s="49" t="s">
        <v>211</v>
      </c>
      <c r="D74" s="50"/>
      <c r="E74" s="50"/>
      <c r="F74" s="50"/>
      <c r="G74" s="50"/>
      <c r="H74" s="50"/>
      <c r="I74" s="51"/>
    </row>
    <row r="75" spans="1:9" ht="45" customHeight="1">
      <c r="A75" s="34" t="s">
        <v>43</v>
      </c>
      <c r="B75" s="35"/>
      <c r="C75" s="36" t="s">
        <v>212</v>
      </c>
      <c r="D75" s="37"/>
      <c r="E75" s="37"/>
      <c r="F75" s="37"/>
      <c r="G75" s="37"/>
      <c r="H75" s="37"/>
      <c r="I75" s="38"/>
    </row>
  </sheetData>
  <mergeCells count="41">
    <mergeCell ref="A1:I1"/>
    <mergeCell ref="A2:I2"/>
    <mergeCell ref="A3:C3"/>
    <mergeCell ref="D3:E3"/>
    <mergeCell ref="F3:G3"/>
    <mergeCell ref="H3:I3"/>
    <mergeCell ref="A4:B4"/>
    <mergeCell ref="C4:H4"/>
    <mergeCell ref="A5:B5"/>
    <mergeCell ref="A6:B6"/>
    <mergeCell ref="A74:B74"/>
    <mergeCell ref="C74:I74"/>
    <mergeCell ref="I5:I6"/>
    <mergeCell ref="I8:I9"/>
    <mergeCell ref="I11:I12"/>
    <mergeCell ref="B24:B25"/>
    <mergeCell ref="B26:B31"/>
    <mergeCell ref="B32:B38"/>
    <mergeCell ref="B39:B44"/>
    <mergeCell ref="B45:B46"/>
    <mergeCell ref="B47:B49"/>
    <mergeCell ref="B50:B52"/>
    <mergeCell ref="B14:B16"/>
    <mergeCell ref="B64:B65"/>
    <mergeCell ref="B67:B68"/>
    <mergeCell ref="B70:B71"/>
    <mergeCell ref="B72:B73"/>
    <mergeCell ref="B62:B63"/>
    <mergeCell ref="B17:B19"/>
    <mergeCell ref="B20:B23"/>
    <mergeCell ref="A7:A8"/>
    <mergeCell ref="A9:A10"/>
    <mergeCell ref="A11:A12"/>
    <mergeCell ref="A14:A63"/>
    <mergeCell ref="A64:A71"/>
    <mergeCell ref="B53:B56"/>
    <mergeCell ref="B57:B58"/>
    <mergeCell ref="B59:B61"/>
    <mergeCell ref="A75:B75"/>
    <mergeCell ref="C75:I75"/>
    <mergeCell ref="A72:A73"/>
  </mergeCells>
  <phoneticPr fontId="12" type="noConversion"/>
  <dataValidations count="5">
    <dataValidation type="custom" allowBlank="1" showInputMessage="1" showErrorMessage="1" errorTitle="温馨提示：" error="“全年预算执行数”不能大于“全年预算数”；“全年预算数”不能空置不填！若未调整预算，“全年预算数”=“年初预算数”，若调整了预算，“全年预算数”据实填写。" sqref="E7:E12">
      <formula1>AND(D7&gt;=0,E7&gt;=0,E7&lt;=D7)</formula1>
    </dataValidation>
    <dataValidation type="list" allowBlank="1" showInputMessage="1" showErrorMessage="1" sqref="F14:F73">
      <formula1>"正式资料,工作资料,原始凭据,说明材料"</formula1>
    </dataValidation>
    <dataValidation type="custom" allowBlank="1" showInputMessage="1" showErrorMessage="1" errorTitle="温馨提示：" error="“得分”不能高于“分值”，若“分值”为空，请先赋分！" sqref="H14:H73">
      <formula1>INDIRECT("H"&amp;ROW())&lt;=INDIRECT("G"&amp;ROW())</formula1>
    </dataValidation>
    <dataValidation type="custom" allowBlank="1" showInputMessage="1" showErrorMessage="1" errorTitle="提示：" error="“分值”之和（含预算执行10分）已超100分！" sqref="G14:G73">
      <formula1>SUM(G:G)&lt;=100</formula1>
    </dataValidation>
    <dataValidation type="custom" allowBlank="1" showInputMessage="1" showErrorMessage="1" sqref="C9">
      <formula1>SUM(C9:C10)&lt;=C6</formula1>
    </dataValidation>
  </dataValidations>
  <printOptions horizontalCentered="1"/>
  <pageMargins left="0.43307086614173229" right="0.43307086614173229" top="0.39370078740157483" bottom="0.39370078740157483" header="0.31496062992125984" footer="0.19685039370078741"/>
  <pageSetup paperSize="9" scale="98" fitToHeight="0" orientation="landscape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微软公司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孔云霄</dc:creator>
  <cp:lastModifiedBy>User</cp:lastModifiedBy>
  <cp:lastPrinted>2025-04-27T08:03:04Z</cp:lastPrinted>
  <dcterms:created xsi:type="dcterms:W3CDTF">2022-05-26T01:57:00Z</dcterms:created>
  <dcterms:modified xsi:type="dcterms:W3CDTF">2025-04-27T08:04:52Z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