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<sst xmlns="http://schemas.openxmlformats.org/spreadsheetml/2006/main" count="109" uniqueCount="76">
  <si>
    <t>附件3</t>
  </si>
  <si>
    <t>项目支出绩效单位自评表</t>
  </si>
  <si>
    <t>（2021年度）</t>
  </si>
  <si>
    <t>项目联系人：安萌</t>
  </si>
  <si>
    <t>联系电话：85161627</t>
  </si>
  <si>
    <t>项目名称</t>
  </si>
  <si>
    <t>突发事件处置费用</t>
  </si>
  <si>
    <t>项目实施单位</t>
  </si>
  <si>
    <t>黄岛区应急管理局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</si>
  <si>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</si>
  <si>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</si>
  <si>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</si>
  <si>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</si>
  <si>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</si>
  <si>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</si>
  <si>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</si>
  <si>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</si>
  <si>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</si>
  <si>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</si>
  <si>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</si>
  <si>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</si>
  <si>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</si>
  <si>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</si>
  <si>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</si>
  <si>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</si>
  <si>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</si>
  <si>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</si>
  <si>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</si>
  <si>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</si>
  <si>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根据《青岛西海岸新区（黄岛区）突发事件应对专项资金管理办法》（青西新管办发〔2017〕3号）总则，提高突发事件预防与处置保障能力，控制、减轻和消除突发会见引起的社会危害，保证人民生命财产安全。</t>
  </si>
  <si>
    <t>根据《青岛西海岸新区（黄岛区）突发事件应对专项资金管理办法》（青西新管办发〔2017〕3号）总则，提高突发事件预防与处置保障能力，控制、减轻和消除突发会见引起的社会危害，保证人民生命财产安全。2021年共使用突发事件处置费用处置3起突发事件。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</si>
  <si>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</si>
  <si>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</si>
  <si>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</si>
  <si>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</si>
  <si>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</si>
  <si>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</si>
  <si>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</si>
  <si>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</si>
  <si>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</si>
  <si>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</si>
  <si>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</si>
  <si>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处置突发事件数量</t>
  </si>
  <si>
    <t>≥1</t>
  </si>
  <si>
    <t>正式资料</t>
  </si>
  <si>
    <t>简单比例法</t>
  </si>
  <si>
    <t>得分=（实际值/目标值）*赋分分值</t>
  </si>
  <si>
    <t>质量指标</t>
  </si>
  <si>
    <t>突发事件处置质量合格率</t>
  </si>
  <si>
    <t>门槛比例法</t>
  </si>
  <si>
    <t>符合指标值得满分；否则，每缺少1%，扣减5%分值，扣完为止</t>
  </si>
  <si>
    <t>时效指标</t>
  </si>
  <si>
    <t>突发事件处置及时率</t>
  </si>
  <si>
    <t>成本指标</t>
  </si>
  <si>
    <t>20万元</t>
  </si>
  <si>
    <t>13.61万元</t>
  </si>
  <si>
    <t>原始凭据</t>
  </si>
  <si>
    <t>效益指标</t>
  </si>
  <si>
    <t>经济效益</t>
  </si>
  <si>
    <t>保障人民生命财产安全</t>
  </si>
  <si>
    <t>保障</t>
  </si>
  <si>
    <t>工作资料</t>
  </si>
  <si>
    <t>判断赋分法</t>
  </si>
  <si>
    <t>符合指标值得满分；否则，不得分</t>
  </si>
  <si>
    <t>社会效益</t>
  </si>
  <si>
    <t>及时、有效控制突发应急事件</t>
  </si>
  <si>
    <t>及时、有效</t>
  </si>
  <si>
    <t>可持续影响</t>
  </si>
  <si>
    <t>建立健全突发事件处置长效管理机制</t>
  </si>
  <si>
    <t>健全</t>
  </si>
  <si>
    <t>满意度指标</t>
  </si>
  <si>
    <t>社会公众</t>
  </si>
  <si>
    <t>社会公众满意度</t>
  </si>
  <si>
    <t>自评低于80分或完成值偏离目标值上30%的
原因分析及拟采取措施</t>
  </si>
  <si>
    <t>重大事项披露</t>
  </si>
  <si>
    <t xml:space="preserve">无   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</si>
</sst>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9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A4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ht="18" customHeight="1" spans="1:10">
      <c r="A5" s="5" t="s">
        <v>5</v>
      </c>
      <c r="B5" s="6"/>
      <c r="C5" s="7" t="s">
        <v>6</v>
      </c>
      <c r="D5" s="8"/>
      <c r="E5" s="9" t="s">
        <v>7</v>
      </c>
      <c r="F5" s="7" t="s">
        <v>8</v>
      </c>
      <c r="G5" s="10"/>
      <c r="H5" s="10"/>
      <c r="I5" s="10"/>
      <c r="J5" s="8"/>
    </row>
    <row r="6" ht="18" customHeight="1" spans="1:10">
      <c r="A6" s="5" t="s">
        <v>9</v>
      </c>
      <c r="B6" s="6"/>
      <c r="C6" s="7" t="s">
        <v>8</v>
      </c>
      <c r="D6" s="8"/>
      <c r="E6" s="9" t="s">
        <v>10</v>
      </c>
      <c r="F6" s="7" t="s">
        <v>8</v>
      </c>
      <c r="G6" s="10"/>
      <c r="H6" s="10"/>
      <c r="I6" s="10"/>
      <c r="J6" s="8"/>
    </row>
    <row r="7" ht="18" customHeight="1" spans="1:10">
      <c r="A7" s="11" t="s">
        <v>11</v>
      </c>
      <c r="B7" s="12"/>
      <c r="C7" s="13" t="s">
        <v>12</v>
      </c>
      <c r="D7" s="14" t="s">
        <v>13</v>
      </c>
      <c r="E7" s="14" t="s">
        <v>14</v>
      </c>
      <c r="F7" s="15" t="s">
        <v>15</v>
      </c>
      <c r="G7" s="13" t="s">
        <v>16</v>
      </c>
      <c r="H7" s="13" t="s">
        <v>17</v>
      </c>
      <c r="I7" s="46" t="s">
        <v>18</v>
      </c>
      <c r="J7" s="47"/>
    </row>
    <row r="8" ht="18" customHeight="1" spans="1:10">
      <c r="A8" s="11" t="s">
        <v>19</v>
      </c>
      <c r="B8" s="12"/>
      <c r="C8" s="16">
        <v>20</v>
      </c>
      <c r="D8" s="16">
        <v>20</v>
      </c>
      <c r="E8" s="16">
        <v>13.61</v>
      </c>
      <c r="F8" s="17">
        <f>IF(E8=0,0,E8/D8)</f>
        <v>0.6805</v>
      </c>
      <c r="G8" s="18">
        <v>10</v>
      </c>
      <c r="H8" s="19">
        <f>10*F8</f>
        <v>6.805</v>
      </c>
      <c r="I8" s="9" t="s">
        <v>20</v>
      </c>
      <c r="J8" s="48">
        <f>H8+SUM(H16:H23)</f>
        <v>93.615</v>
      </c>
    </row>
    <row r="9" ht="18" customHeight="1" spans="1:10">
      <c r="A9" s="20" t="s">
        <v>21</v>
      </c>
      <c r="B9" s="21"/>
      <c r="C9" s="22">
        <v>20</v>
      </c>
      <c r="D9" s="22">
        <v>20</v>
      </c>
      <c r="E9" s="22">
        <v>13.61</v>
      </c>
      <c r="F9" s="17">
        <f>IF(E9=0,0,E9/D9)</f>
        <v>0.6805</v>
      </c>
      <c r="G9" s="9" t="s">
        <v>22</v>
      </c>
      <c r="H9" s="9" t="s">
        <v>22</v>
      </c>
      <c r="I9" s="9"/>
      <c r="J9" s="49"/>
    </row>
    <row r="10" ht="18" customHeight="1" spans="1:10">
      <c r="A10" s="23" t="s">
        <v>23</v>
      </c>
      <c r="B10" s="24"/>
      <c r="C10" s="22"/>
      <c r="D10" s="22"/>
      <c r="E10" s="22"/>
      <c r="F10" s="17">
        <f t="shared" ref="F10:F11" si="0">IF(E10=0,0,E10/D10)</f>
        <v>0</v>
      </c>
      <c r="G10" s="9" t="s">
        <v>22</v>
      </c>
      <c r="H10" s="9" t="s">
        <v>22</v>
      </c>
      <c r="I10" s="50" t="s">
        <v>24</v>
      </c>
      <c r="J10" s="51" t="str">
        <f>IF(J8&gt;=90,"优",IF(J8&gt;=80,"良",IF(J8&gt;=70,"中",IF(J8&gt;=60,"次",IF(J8=0,"自动评级","差")))))</f>
        <v>优</v>
      </c>
    </row>
    <row r="11" ht="18" customHeight="1" spans="1:10">
      <c r="A11" s="23" t="s">
        <v>25</v>
      </c>
      <c r="B11" s="24"/>
      <c r="C11" s="22"/>
      <c r="D11" s="22"/>
      <c r="E11" s="22"/>
      <c r="F11" s="17">
        <f t="shared" si="0"/>
        <v>0</v>
      </c>
      <c r="G11" s="9" t="s">
        <v>22</v>
      </c>
      <c r="H11" s="9" t="s">
        <v>22</v>
      </c>
      <c r="I11" s="50"/>
      <c r="J11" s="51"/>
    </row>
    <row r="12" ht="18" customHeight="1" spans="1:10">
      <c r="A12" s="25" t="s">
        <v>26</v>
      </c>
      <c r="B12" s="26" t="s">
        <v>27</v>
      </c>
      <c r="C12" s="27"/>
      <c r="D12" s="28"/>
      <c r="E12" s="29" t="s">
        <v>28</v>
      </c>
      <c r="F12" s="30"/>
      <c r="G12" s="30"/>
      <c r="H12" s="30"/>
      <c r="I12" s="30"/>
      <c r="J12" s="52"/>
    </row>
    <row r="13" ht="60" customHeight="1" spans="1:10">
      <c r="A13" s="31"/>
      <c r="B13" s="32" t="s">
        <v>29</v>
      </c>
      <c r="C13" s="33"/>
      <c r="D13" s="34"/>
      <c r="E13" s="32" t="s">
        <v>30</v>
      </c>
      <c r="F13" s="33"/>
      <c r="G13" s="33"/>
      <c r="H13" s="33"/>
      <c r="I13" s="33"/>
      <c r="J13" s="34"/>
    </row>
    <row r="14" ht="15" customHeight="1" spans="1:10">
      <c r="A14" s="25" t="s">
        <v>31</v>
      </c>
      <c r="B14" s="25" t="s">
        <v>32</v>
      </c>
      <c r="C14" s="25" t="s">
        <v>33</v>
      </c>
      <c r="D14" s="25" t="s">
        <v>34</v>
      </c>
      <c r="E14" s="25" t="s">
        <v>35</v>
      </c>
      <c r="F14" s="25" t="s">
        <v>36</v>
      </c>
      <c r="G14" s="13" t="s">
        <v>16</v>
      </c>
      <c r="H14" s="13" t="s">
        <v>17</v>
      </c>
      <c r="I14" s="29" t="s">
        <v>37</v>
      </c>
      <c r="J14" s="52"/>
    </row>
    <row r="15" ht="15" customHeight="1" spans="1:10">
      <c r="A15" s="31"/>
      <c r="B15" s="31"/>
      <c r="C15" s="31"/>
      <c r="D15" s="31"/>
      <c r="E15" s="31"/>
      <c r="F15" s="31"/>
      <c r="G15" s="13"/>
      <c r="H15" s="13"/>
      <c r="I15" s="13" t="s">
        <v>38</v>
      </c>
      <c r="J15" s="13" t="s">
        <v>39</v>
      </c>
    </row>
    <row r="16" ht="27.95" customHeight="1" spans="1:10">
      <c r="A16" s="35" t="s">
        <v>40</v>
      </c>
      <c r="B16" s="35" t="s">
        <v>41</v>
      </c>
      <c r="C16" s="36" t="s">
        <v>42</v>
      </c>
      <c r="D16" s="35" t="s">
        <v>43</v>
      </c>
      <c r="E16" s="37">
        <v>3</v>
      </c>
      <c r="F16" s="38" t="s">
        <v>44</v>
      </c>
      <c r="G16" s="22">
        <v>10</v>
      </c>
      <c r="H16" s="22">
        <v>10</v>
      </c>
      <c r="I16" s="53" t="s">
        <v>45</v>
      </c>
      <c r="J16" s="54" t="s">
        <v>46</v>
      </c>
    </row>
    <row r="17" ht="27.95" customHeight="1" spans="1:10">
      <c r="A17" s="35" t="s">
        <v>40</v>
      </c>
      <c r="B17" s="35" t="s">
        <v>47</v>
      </c>
      <c r="C17" s="36" t="s">
        <v>48</v>
      </c>
      <c r="D17" s="39">
        <v>1</v>
      </c>
      <c r="E17" s="39">
        <v>1</v>
      </c>
      <c r="F17" s="38" t="s">
        <v>44</v>
      </c>
      <c r="G17" s="22">
        <v>15</v>
      </c>
      <c r="H17" s="22">
        <v>15</v>
      </c>
      <c r="I17" s="53" t="s">
        <v>49</v>
      </c>
      <c r="J17" s="54" t="s">
        <v>50</v>
      </c>
    </row>
    <row r="18" ht="27.95" customHeight="1" spans="1:10">
      <c r="A18" s="35" t="s">
        <v>40</v>
      </c>
      <c r="B18" s="35" t="s">
        <v>51</v>
      </c>
      <c r="C18" s="36" t="s">
        <v>52</v>
      </c>
      <c r="D18" s="39">
        <v>1</v>
      </c>
      <c r="E18" s="39">
        <v>1</v>
      </c>
      <c r="F18" s="38" t="s">
        <v>44</v>
      </c>
      <c r="G18" s="22">
        <v>15</v>
      </c>
      <c r="H18" s="22">
        <v>15</v>
      </c>
      <c r="I18" s="53" t="s">
        <v>49</v>
      </c>
      <c r="J18" s="54" t="s">
        <v>50</v>
      </c>
    </row>
    <row r="19" ht="27.95" customHeight="1" spans="1:10">
      <c r="A19" s="35" t="s">
        <v>40</v>
      </c>
      <c r="B19" s="35" t="s">
        <v>53</v>
      </c>
      <c r="C19" s="36" t="s">
        <v>6</v>
      </c>
      <c r="D19" s="35" t="s">
        <v>54</v>
      </c>
      <c r="E19" s="37" t="s">
        <v>55</v>
      </c>
      <c r="F19" s="38" t="s">
        <v>56</v>
      </c>
      <c r="G19" s="22">
        <v>10</v>
      </c>
      <c r="H19" s="22">
        <v>6.81</v>
      </c>
      <c r="I19" s="53" t="s">
        <v>45</v>
      </c>
      <c r="J19" s="54" t="s">
        <v>46</v>
      </c>
    </row>
    <row r="20" ht="27.95" customHeight="1" spans="1:10">
      <c r="A20" s="35" t="s">
        <v>57</v>
      </c>
      <c r="B20" s="35" t="s">
        <v>58</v>
      </c>
      <c r="C20" s="36" t="s">
        <v>59</v>
      </c>
      <c r="D20" s="35" t="s">
        <v>60</v>
      </c>
      <c r="E20" s="35" t="s">
        <v>60</v>
      </c>
      <c r="F20" s="38" t="s">
        <v>61</v>
      </c>
      <c r="G20" s="22">
        <v>10</v>
      </c>
      <c r="H20" s="22">
        <v>10</v>
      </c>
      <c r="I20" s="53" t="s">
        <v>62</v>
      </c>
      <c r="J20" s="54" t="s">
        <v>63</v>
      </c>
    </row>
    <row r="21" ht="27.95" customHeight="1" spans="1:10">
      <c r="A21" s="35" t="s">
        <v>57</v>
      </c>
      <c r="B21" s="35" t="s">
        <v>64</v>
      </c>
      <c r="C21" s="36" t="s">
        <v>65</v>
      </c>
      <c r="D21" s="35" t="s">
        <v>66</v>
      </c>
      <c r="E21" s="35" t="s">
        <v>66</v>
      </c>
      <c r="F21" s="38" t="s">
        <v>61</v>
      </c>
      <c r="G21" s="22">
        <v>10</v>
      </c>
      <c r="H21" s="22">
        <v>10</v>
      </c>
      <c r="I21" s="53" t="s">
        <v>62</v>
      </c>
      <c r="J21" s="54" t="s">
        <v>63</v>
      </c>
    </row>
    <row r="22" ht="27.95" customHeight="1" spans="1:10">
      <c r="A22" s="35" t="s">
        <v>57</v>
      </c>
      <c r="B22" s="35" t="s">
        <v>67</v>
      </c>
      <c r="C22" s="36" t="s">
        <v>68</v>
      </c>
      <c r="D22" s="35" t="s">
        <v>69</v>
      </c>
      <c r="E22" s="35" t="s">
        <v>69</v>
      </c>
      <c r="F22" s="38" t="s">
        <v>61</v>
      </c>
      <c r="G22" s="22">
        <v>10</v>
      </c>
      <c r="H22" s="22">
        <v>10</v>
      </c>
      <c r="I22" s="53" t="s">
        <v>62</v>
      </c>
      <c r="J22" s="54" t="s">
        <v>63</v>
      </c>
    </row>
    <row r="23" ht="36" customHeight="1" spans="1:10">
      <c r="A23" s="35" t="s">
        <v>70</v>
      </c>
      <c r="B23" s="35" t="s">
        <v>71</v>
      </c>
      <c r="C23" s="36" t="s">
        <v>72</v>
      </c>
      <c r="D23" s="39">
        <v>1</v>
      </c>
      <c r="E23" s="39">
        <v>1</v>
      </c>
      <c r="F23" s="38" t="s">
        <v>61</v>
      </c>
      <c r="G23" s="22">
        <v>10</v>
      </c>
      <c r="H23" s="22">
        <v>10</v>
      </c>
      <c r="I23" s="53" t="s">
        <v>49</v>
      </c>
      <c r="J23" s="54" t="s">
        <v>50</v>
      </c>
    </row>
    <row r="24" ht="58" customHeight="1" spans="1:16">
      <c r="A24" s="40" t="s">
        <v>73</v>
      </c>
      <c r="B24" s="41"/>
      <c r="C24" s="42"/>
      <c r="D24" s="43"/>
      <c r="E24" s="43"/>
      <c r="F24" s="43"/>
      <c r="G24" s="43"/>
      <c r="H24" s="43"/>
      <c r="I24" s="43"/>
      <c r="J24" s="43"/>
      <c r="K24" s="55"/>
      <c r="L24" s="55"/>
      <c r="M24" s="55"/>
      <c r="N24" s="55"/>
      <c r="O24" s="55"/>
      <c r="P24" s="55"/>
    </row>
    <row r="25" ht="27" customHeight="1" spans="1:16">
      <c r="A25" s="40" t="s">
        <v>74</v>
      </c>
      <c r="B25" s="41"/>
      <c r="C25" s="44" t="s">
        <v>75</v>
      </c>
      <c r="D25" s="45"/>
      <c r="E25" s="45"/>
      <c r="F25" s="45"/>
      <c r="G25" s="45"/>
      <c r="H25" s="45"/>
      <c r="I25" s="45"/>
      <c r="J25" s="56"/>
      <c r="K25" s="55"/>
      <c r="L25" s="55"/>
      <c r="M25" s="55"/>
      <c r="N25" s="55"/>
      <c r="O25" s="55"/>
      <c r="P25" s="55"/>
    </row>
    <row r="26" spans="11:16">
      <c r="K26" s="55"/>
      <c r="L26" s="55"/>
      <c r="M26" s="55"/>
      <c r="N26" s="55"/>
      <c r="O26" s="55"/>
      <c r="P26" s="55"/>
    </row>
    <row r="27" spans="11:16">
      <c r="K27" s="55"/>
      <c r="L27" s="55"/>
      <c r="M27" s="55"/>
      <c r="N27" s="55"/>
      <c r="O27" s="55"/>
      <c r="P27" s="55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4:B24"/>
    <mergeCell ref="C24:J24"/>
    <mergeCell ref="A25:B25"/>
    <mergeCell ref="C25:J25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8"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23">
      <formula1>AND(SUMIF(A:A,"产出指标",G:G)&lt;=50,SUMIF(A:A,"效益指标",G:G)&lt;=30,SUMIF(A:A,"满意度指标",G:G)&lt;=10)</formula1>
    </dataValidation>
    <dataValidation type="list" allowBlank="1" showInputMessage="1" showErrorMessage="1" sqref="F16:F23">
      <formula1>"正式资料,工作资料,原始凭据,说明材料"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I16 I17 I18 I19 I20 I21 I22 I23">
      <formula1>"判断赋分法,简单比例法,门槛比例法,区间赋分法,分级分档法,行业考评法,其他方法"</formula1>
    </dataValidation>
    <dataValidation type="custom" allowBlank="1" showInputMessage="1" showErrorMessage="1" errorTitle="温馨提示：" error="请先给指标的“分值”赋分，且“得分”不能高于“分值”！" sqref="H16:H23">
      <formula1>INDIRECT("H"&amp;ROW())&lt;=INDIRECT("G"&amp;ROW())</formula1>
    </dataValidation>
    <dataValidation type="list" allowBlank="1" showInputMessage="1" showErrorMessage="1" sqref="B16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6:A23">
      <formula1>"产出指标,效益指标,满意度指标"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A616318261634A16A5A9CA5E3991B3CE</vt:lpwstr>
  </property>
</Properties>
</file>