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4" r:id="rId2"/>
    <sheet name="Sheet3" sheetId="3" r:id="rId3"/>
  </sheets>
  <definedNames>
    <definedName name="_xlnm.Print_Titles" localSheetId="0">Sheet1!$14:$15</definedName>
  </definedNames>
  <calcPr calcId="144525"/>
</workbook>
</file>

<file path=xl/sharedStrings.xml><?xml version="1.0" encoding="utf-8"?>
<sst xmlns="http://schemas.openxmlformats.org/spreadsheetml/2006/main" count="720" uniqueCount="250">
  <si>
    <t>附件3</t>
  </si>
  <si>
    <t>项目支出绩效单位自评表</t>
  </si>
  <si>
    <t>（2021年度）</t>
  </si>
  <si>
    <t>项目联系人：安萌</t>
  </si>
  <si>
    <t>联系电话：85161627</t>
  </si>
  <si>
    <t>项目名称</t>
  </si>
  <si>
    <t>应急管理经费</t>
  </si>
  <si>
    <t>项目实施单位</t>
  </si>
  <si>
    <t>青岛西海岸新区应急管理局</t>
  </si>
  <si>
    <t>预算部门(单位)</t>
  </si>
  <si>
    <t>主管部门</t>
  </si>
  <si>
    <t>项目资金</t>
  </si>
  <si>
    <t>年初预算数</t>
  </si>
  <si>
    <t>全年预算数</t>
  </si>
  <si>
    <t>全年执行数</t>
  </si>
  <si>
    <t>预算执行率</t>
  </si>
  <si>
    <t>分值</t>
  </si>
  <si>
    <t>得分</t>
  </si>
  <si>
    <t>自评结果（满分100分）</t>
  </si>
  <si>
    <t>资金合计（万元）</t>
  </si>
  <si>
    <t>自评
总得分</t>
  </si>
  <si>
    <r>
      <rPr>
        <sz val="11"/>
        <color rgb="FF000000"/>
        <rFont val="宋体"/>
        <charset val="134"/>
        <scheme val="minor"/>
      </rPr>
      <t>其中：本级财政</t>
    </r>
    <r>
      <rPr>
        <sz val="11"/>
        <color theme="0"/>
        <rFont val="宋体"/>
        <charset val="134"/>
        <scheme val="minor"/>
      </rPr>
      <t xml:space="preserve"> XXX</t>
    </r>
  </si>
  <si>
    <t>—</t>
  </si>
  <si>
    <r>
      <rPr>
        <sz val="11"/>
        <color theme="1"/>
        <rFont val="宋体"/>
        <charset val="134"/>
        <scheme val="minor"/>
      </rPr>
      <t>上级资金</t>
    </r>
    <r>
      <rPr>
        <sz val="11"/>
        <color theme="0"/>
        <rFont val="宋体"/>
        <charset val="134"/>
        <scheme val="minor"/>
      </rPr>
      <t xml:space="preserve"> XXX</t>
    </r>
  </si>
  <si>
    <t>自评
等级</t>
  </si>
  <si>
    <r>
      <rPr>
        <sz val="11"/>
        <color theme="1"/>
        <rFont val="宋体"/>
        <charset val="134"/>
        <scheme val="minor"/>
      </rPr>
      <t>其他资金</t>
    </r>
    <r>
      <rPr>
        <sz val="11"/>
        <color theme="0"/>
        <rFont val="宋体"/>
        <charset val="134"/>
        <scheme val="minor"/>
      </rPr>
      <t xml:space="preserve"> XXX</t>
    </r>
  </si>
  <si>
    <t>年度
总目标</t>
  </si>
  <si>
    <t>年度预期目标</t>
  </si>
  <si>
    <t>实际完成情况</t>
  </si>
  <si>
    <t>1.组织一次“应急安全文化宣传周”线上短信科普宣传活动，为全区约170万人口普发应急立法、日常安全风险、常用卫生急救知识和技能等科普宣传短信。
2.为全区约170万人口普发旅游安全、食品安全、冰雪天气、森林火灾、防溺水、防一氧化碳中毒、燃气安全使用等知识技能的科普宣传短信，提高居民自救互救的意识和能力。
3.切实加强对现场指挥官的培养、鼓励和扶持，以适应新形势下的突发事件处置需要，不断提高现场指挥官的指挥能力和水平。
4.开展体验馆学习培训、移动应急体验、应急儿童剧学应急、中小学生应急安全文化节等活动，通过生动活泼、寓教于乐的方式提升少儿应急意识和能力。
5.年度内开展1次综合防灾减灾信息员培训。
6.为做好应急预案修编演练工作，开展“实战演练+桌面推演”。
7.规范应急预案的管理,完善应急预案体系，增强应急预案的科学性、针对性、实效性，保持与《西海岸新区突发事件总体预案》的衔接一致。
8.保证应急物资及时调配，确保应急救援装备完整有效，为突发事件和事故抢险提供应急保障。
9.引导志愿者队伍参与应急救援与服务。
10.拟邀请专家对各专项应急预案编修、演练进行评审、指导。
11.对全区开展防汛防台风应急演练，对所属镇街采取“四不两直”方式进行防汛演练，提高应急处置能力。
12.通过开展应急演练，查找应急预案中存在的问题，进而完善应急预案；检查应对突发事件所需应急队伍、物资、装备、技术等方面的准备情况，发现不足及时予以调整补充，做好应急准备工作。
13.组织开展1次区级地震应急预案演练，指导部门、基层开展相应应急演练；做好局属地震应急设备的维修维护，确保装备处于良好状态。维护区级地震应急避难场所设备设施，完善功能。协调志愿者队伍参与演练活动，调动社会力量参与救援的积极性。
14.根据生产安全事故应急工作的实际需要，建立应急救援队伍，保证在发生生产全事故时，专业救援队伍进行救援能及时有效的参与救援。</t>
  </si>
  <si>
    <t>1.组织完成一次“应急安全文化宣传周”线上短信科普宣传活动，为全区约170万人口普发应急立法、日常安全风险、常用卫生急救知识和技能等科普宣传短信。
2.为全区约170万人口普发旅游安全、食品安全、冰雪天气、森林火灾、防溺水、防一氧化碳中毒、燃气安全使用等知识技能的科普宣传短信，提高居民自救互救的意识和能力。
3.组织完成2021年“突发事件现场指挥官专题培训班”，切实加强对现场指挥官的培养、鼓励和扶持，以适应新形势下的突发事件处置需要，不断提高现场指挥官的指挥能力和水平。
4.开展体验馆学习培训、移动应急体验、应急儿童剧学应急、中小学生应急安全文化节等活动，通过生动活泼、寓教于乐的方式提升少儿应急意识和能力。
5.完成1期3个批次防灾减灾信息员培训。
6.为做好应急预案修编演练工作，开展“实战演练+桌面推演”。
7.规范应急预案的管理,完善应急预案体系，增强应急预案的科学性、针对性、实效性，保持与《西海岸新区突发事件总体预案》的衔接一致。
8.保证应急物资及时调配，确保应急救援装备完整有效，为突发事件和事故抢险提供应急保障。
9.引导志愿者队伍参与应急救援与服务。
10.邀请专家对各专项应急预案编修、演练进行评审、指导。
11.对全区开展防汛防台风应急演练，对所属镇街采取“四不两直”方式进行防汛演练，提高应急处置能力，全年完成对所属镇街开展不间断防汛拉练。
12.通过开展应急演练，查找应急预案中存在的问题，进而完善应急预案；检查应对突发事件所需应急队伍、物资、装备、技术等方面的准备情况，发现不足及时予以调整补充，做好应急准备工作。
13.组织开展1次区级地震应急预案演练，指导部门、基层开展相应应急演练；做好局属地震应急设备的维修维护，确保装备处于良好状态。维护区级地震应急避难场所设备设施，完善功能。协调志愿者队伍参与演练活动，调动社会力量参与救援的积极性。
14.根据生产安全事故应急工作的实际需要，建立应急救援队伍，保证在发生生产全事故时，专业救援队伍进行救援能及时有效的参与救援。</t>
  </si>
  <si>
    <t>一级
绩效指标</t>
  </si>
  <si>
    <t>二级
绩效指标</t>
  </si>
  <si>
    <t>三级绩效指标</t>
  </si>
  <si>
    <t>年度指标值</t>
  </si>
  <si>
    <t>实际完成值</t>
  </si>
  <si>
    <t>数据来源
佐证资料</t>
  </si>
  <si>
    <t>评（扣）分方法</t>
  </si>
  <si>
    <t>采用方法</t>
  </si>
  <si>
    <t>方法说明</t>
  </si>
  <si>
    <t>产出指标</t>
  </si>
  <si>
    <t>数量指标</t>
  </si>
  <si>
    <t>发送急救知识和技能等科普宣传短信</t>
  </si>
  <si>
    <t>170万条</t>
  </si>
  <si>
    <t>156.7万条</t>
  </si>
  <si>
    <t>原始凭据</t>
  </si>
  <si>
    <t>简单比例法</t>
  </si>
  <si>
    <t>得分=（实际值/目标值）*赋分分值</t>
  </si>
  <si>
    <t>“5.12”“11.1”“11.9”例行宣教活动</t>
  </si>
  <si>
    <t>应急指挥科</t>
  </si>
  <si>
    <t>质量指标</t>
  </si>
  <si>
    <t>短信发送成功率</t>
  </si>
  <si>
    <t>门槛比例法</t>
  </si>
  <si>
    <t>符合指标值得满分；否则，每缺少1%，扣减5%分值，扣完为止</t>
  </si>
  <si>
    <t>时效指标</t>
  </si>
  <si>
    <t>短信发送完成时间</t>
  </si>
  <si>
    <t>2021年12月31日前</t>
  </si>
  <si>
    <t>判断赋分法</t>
  </si>
  <si>
    <t>规定时间内完成得满分，否则不得分</t>
  </si>
  <si>
    <t>成本指标</t>
  </si>
  <si>
    <t>短信发送费用</t>
  </si>
  <si>
    <t>8.5万元</t>
  </si>
  <si>
    <t>科普宣传短信数量</t>
  </si>
  <si>
    <t>510万条</t>
  </si>
  <si>
    <t>182万条</t>
  </si>
  <si>
    <t>突发性灾害天气及季节多发性突发事件预防应对宣传费用</t>
  </si>
  <si>
    <t>符合指标值得满分；否则，不得分</t>
  </si>
  <si>
    <t>25.5万元</t>
  </si>
  <si>
    <t>举办突发事件现场指挥官专题培训班</t>
  </si>
  <si>
    <t>1次</t>
  </si>
  <si>
    <t>举办得分，不举办不得分</t>
  </si>
  <si>
    <t>参加人数</t>
  </si>
  <si>
    <t>≥52人</t>
  </si>
  <si>
    <t>55人</t>
  </si>
  <si>
    <t>培训天数</t>
  </si>
  <si>
    <t>7天</t>
  </si>
  <si>
    <t>参加培训学员结业率</t>
  </si>
  <si>
    <t>培训班完成时间</t>
  </si>
  <si>
    <t>举办突发事件现场指挥官专题培训班总费用</t>
  </si>
  <si>
    <t>25万元</t>
  </si>
  <si>
    <t>20.62万元</t>
  </si>
  <si>
    <t>组织应急题材剧展播</t>
  </si>
  <si>
    <t>4场</t>
  </si>
  <si>
    <t>5场</t>
  </si>
  <si>
    <t>应急题材剧集展播</t>
  </si>
  <si>
    <t>观看舞台剧学生</t>
  </si>
  <si>
    <t>≥1600人</t>
  </si>
  <si>
    <t>1659人</t>
  </si>
  <si>
    <t>每位学生收费</t>
  </si>
  <si>
    <t>60元</t>
  </si>
  <si>
    <t>提升少儿应急意识和能力</t>
  </si>
  <si>
    <t>≥90%</t>
  </si>
  <si>
    <t>工作资料</t>
  </si>
  <si>
    <t>舞台剧展播时间</t>
  </si>
  <si>
    <t>应急题材剧展播总费用</t>
  </si>
  <si>
    <t>10万元</t>
  </si>
  <si>
    <t>99540元</t>
  </si>
  <si>
    <t>综合防灾减灾信息员培训次数</t>
  </si>
  <si>
    <t>≥1次</t>
  </si>
  <si>
    <t>完成次数要求为满分，未达到不得分</t>
  </si>
  <si>
    <t>综合防灾减灾培训</t>
  </si>
  <si>
    <t>防灾减灾</t>
  </si>
  <si>
    <t>综合防灾减灾信息员培训合格率</t>
  </si>
  <si>
    <t>符合规定为满分，不符合不得分</t>
  </si>
  <si>
    <t>综合防灾减灾信息员培训完成时限</t>
  </si>
  <si>
    <t>2021年10月31日前</t>
  </si>
  <si>
    <t>综合防灾减灾安全培训经费</t>
  </si>
  <si>
    <t>24万元</t>
  </si>
  <si>
    <t>应急救援预案修编数</t>
  </si>
  <si>
    <t>1份</t>
  </si>
  <si>
    <t>正式资料</t>
  </si>
  <si>
    <t>修编1份得满分，未修编不得分</t>
  </si>
  <si>
    <t>区应急管理局风险评估报告</t>
  </si>
  <si>
    <t>救援中心</t>
  </si>
  <si>
    <t>应急救援预案采纳率</t>
  </si>
  <si>
    <t>预案采纳得满分，未采纳不得分</t>
  </si>
  <si>
    <t>应急救援预案完成时限</t>
  </si>
  <si>
    <t>2021年12月31日底</t>
  </si>
  <si>
    <t>12月31日前编制完成得满分，未编制完成不得分</t>
  </si>
  <si>
    <t>应急预案修编费</t>
  </si>
  <si>
    <t>0.8万元</t>
  </si>
  <si>
    <t>（实际完成值/目标值）×100%</t>
  </si>
  <si>
    <t>点对点防爆对讲机数量</t>
  </si>
  <si>
    <t>4个</t>
  </si>
  <si>
    <t>4个及以上得满分，不足4个不得分</t>
  </si>
  <si>
    <t>应急物资储备</t>
  </si>
  <si>
    <t>硫化氢监测仪数量</t>
  </si>
  <si>
    <t>1台</t>
  </si>
  <si>
    <t>1台及以上得满分，不足1台不得分</t>
  </si>
  <si>
    <t>防暴手电数量</t>
  </si>
  <si>
    <t>2个</t>
  </si>
  <si>
    <t>2个及以上得满分，不足2个不得分</t>
  </si>
  <si>
    <t>采购物资质量合格率</t>
  </si>
  <si>
    <t>质量合格的满分，不合格不得分</t>
  </si>
  <si>
    <t>储备物资校验保养</t>
  </si>
  <si>
    <t>保养一次及以上得满分，未保养不得分</t>
  </si>
  <si>
    <t>采购物资到位及时率</t>
  </si>
  <si>
    <t>及时采购得满分，未及时采购不得分</t>
  </si>
  <si>
    <t>应急物资储备费用</t>
  </si>
  <si>
    <t>8.2万元</t>
  </si>
  <si>
    <t>区级专项预案演练</t>
  </si>
  <si>
    <t>2场</t>
  </si>
  <si>
    <t>区级应急预案综合性实战演练</t>
  </si>
  <si>
    <t>预案演练计划、方案、脚本、总结和音像资料</t>
  </si>
  <si>
    <t>各1份</t>
  </si>
  <si>
    <t>各项工作质量达标率</t>
  </si>
  <si>
    <t>区级专项预案演练完成时间</t>
  </si>
  <si>
    <t>每场区级专项预案演练费用</t>
  </si>
  <si>
    <t>5万元/场</t>
  </si>
  <si>
    <t>99100元</t>
  </si>
  <si>
    <t>扶持志愿者队伍数量</t>
  </si>
  <si>
    <t>≥3支</t>
  </si>
  <si>
    <t>3支</t>
  </si>
  <si>
    <t>应急志愿者队伍扶持</t>
  </si>
  <si>
    <t>志愿者参与应急救援活动达标率</t>
  </si>
  <si>
    <t>救援设备正常使用率</t>
  </si>
  <si>
    <t>志愿者队伍参与应急救援活动时间</t>
  </si>
  <si>
    <t>2021年全年</t>
  </si>
  <si>
    <t>扶持志愿者队伍资金</t>
  </si>
  <si>
    <t>20万元</t>
  </si>
  <si>
    <t>195260元</t>
  </si>
  <si>
    <t>预案编制、演练评审次数</t>
  </si>
  <si>
    <t>＞10次</t>
  </si>
  <si>
    <t>33次</t>
  </si>
  <si>
    <t>应急管理专家业务管理</t>
  </si>
  <si>
    <t>专家人数</t>
  </si>
  <si>
    <t>＞30人次</t>
  </si>
  <si>
    <t>62次</t>
  </si>
  <si>
    <t>专家意见采纳率</t>
  </si>
  <si>
    <t>评审专家符合度</t>
  </si>
  <si>
    <t>指导、评审完成时间</t>
  </si>
  <si>
    <t>评审专家费用</t>
  </si>
  <si>
    <t>5万元</t>
  </si>
  <si>
    <t>49600元</t>
  </si>
  <si>
    <t>防灾应急演练次数</t>
  </si>
  <si>
    <t>综合防灾减灾演练</t>
  </si>
  <si>
    <t>防灾应急演练人数</t>
  </si>
  <si>
    <t>≥100人/次</t>
  </si>
  <si>
    <t>防灾应急演练适用性</t>
  </si>
  <si>
    <t>防灾应急演练完成时限</t>
  </si>
  <si>
    <t>综合防灾减灾演练费用</t>
  </si>
  <si>
    <t>16.9万元</t>
  </si>
  <si>
    <t>说明材料</t>
  </si>
  <si>
    <t>开展应急预案演练次数</t>
  </si>
  <si>
    <t>开展一次及以上得满分，未开展不得分</t>
  </si>
  <si>
    <t>区专项应急预案演练</t>
  </si>
  <si>
    <t>应急演练适用性</t>
  </si>
  <si>
    <t>区间赋分法</t>
  </si>
  <si>
    <t>适用性≥90%得满分，＜60%不得分</t>
  </si>
  <si>
    <t>应急演练完成时限</t>
  </si>
  <si>
    <t>12月31日前演练完成得满分，未演练不得分</t>
  </si>
  <si>
    <t>应急预案演练经费</t>
  </si>
  <si>
    <t>3万元</t>
  </si>
  <si>
    <t>开展区级地震应急预案演练</t>
  </si>
  <si>
    <t>开展一次得满分，未开展不得分</t>
  </si>
  <si>
    <t>地震防御中心应急演练经费</t>
  </si>
  <si>
    <t>地震</t>
  </si>
  <si>
    <t>维修维护地震应急救援装备正常使用率</t>
  </si>
  <si>
    <t>≥95%</t>
  </si>
  <si>
    <t>正常使用率≥90%得满分，＜60%不得分</t>
  </si>
  <si>
    <t>地震应急预案演练完成时限</t>
  </si>
  <si>
    <t>8万元</t>
  </si>
  <si>
    <t>参与应急救援次数</t>
  </si>
  <si>
    <t>≥3次</t>
  </si>
  <si>
    <t>3次</t>
  </si>
  <si>
    <t>参与3次及以上得满分，未参与不得分</t>
  </si>
  <si>
    <t>应急救援队伍建设补助经费</t>
  </si>
  <si>
    <t>提供应急队伍企业数</t>
  </si>
  <si>
    <t>≥2家</t>
  </si>
  <si>
    <t>2家</t>
  </si>
  <si>
    <t>提供救援企业2家及以上得满分，不足2家不得分</t>
  </si>
  <si>
    <t>应急救援队伍合格率</t>
  </si>
  <si>
    <t>合格得满分，不合格不得分</t>
  </si>
  <si>
    <t>参与应急救援及时性</t>
  </si>
  <si>
    <t>及时参与救援得满分，未及时参与不得分</t>
  </si>
  <si>
    <t>应急救援队伍建设补助金额</t>
  </si>
  <si>
    <t>2万元</t>
  </si>
  <si>
    <t>效益指标</t>
  </si>
  <si>
    <t>社会效益</t>
  </si>
  <si>
    <t>提高居民自救互救的意识和能力</t>
  </si>
  <si>
    <t>有效提高</t>
  </si>
  <si>
    <t>突发事件现场指挥官专题培训覆盖面</t>
  </si>
  <si>
    <t>≥80%</t>
  </si>
  <si>
    <t>应急救援活动完成率</t>
  </si>
  <si>
    <t>完成得满分，未完成不得分</t>
  </si>
  <si>
    <t>评审结果应用率</t>
  </si>
  <si>
    <t>评审项目覆盖率</t>
  </si>
  <si>
    <t>防灾减灾演练覆盖面</t>
  </si>
  <si>
    <t>提高群众防震减灾意识</t>
  </si>
  <si>
    <t>提高率≥90%得满分，＜60%不得分</t>
  </si>
  <si>
    <t>可持续影响</t>
  </si>
  <si>
    <t>建立应急管理长效机制</t>
  </si>
  <si>
    <t>≥3年</t>
  </si>
  <si>
    <t>建立防灾减灾培训长效机制</t>
  </si>
  <si>
    <t>建立防汛防风预警长效机制</t>
  </si>
  <si>
    <t>全区应急救援队伍体系建设</t>
  </si>
  <si>
    <t>满意度指标</t>
  </si>
  <si>
    <t>服务对象</t>
  </si>
  <si>
    <t>短信接收居民的满意度</t>
  </si>
  <si>
    <t>观看舞台剧学生对展播的满意度</t>
  </si>
  <si>
    <t>受益对象</t>
  </si>
  <si>
    <t>被救援群众对救援的满意度</t>
  </si>
  <si>
    <r>
      <rPr>
        <sz val="10"/>
        <color rgb="FF000000"/>
        <rFont val="宋体"/>
        <charset val="134"/>
      </rPr>
      <t>≥</t>
    </r>
    <r>
      <rPr>
        <sz val="10"/>
        <color rgb="FF000000"/>
        <rFont val="宋体"/>
        <charset val="134"/>
        <scheme val="minor"/>
      </rPr>
      <t>90%</t>
    </r>
  </si>
  <si>
    <t>单位对专家评审的满意度</t>
  </si>
  <si>
    <t>信息员对培训的满意度</t>
  </si>
  <si>
    <t>单位对应急救援预案的满意度</t>
  </si>
  <si>
    <t>满意度≥90%得满分，＜60%不得分</t>
  </si>
  <si>
    <t>自评低于80分或完成值偏离目标值上30%的
原因分析及拟采取措施</t>
  </si>
  <si>
    <t>重大事项披露</t>
  </si>
  <si>
    <t xml:space="preserve">无   </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</si>
</sst>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s>
  <fonts count="34">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b/>
      <sz val="11"/>
      <color rgb="FF000000"/>
      <name val="Cambria"/>
      <charset val="134"/>
    </font>
    <font>
      <sz val="11"/>
      <color rgb="FF000000"/>
      <name val="Cambria"/>
      <charset val="134"/>
    </font>
    <font>
      <sz val="10"/>
      <color rgb="FF000000"/>
      <name val="宋体"/>
      <charset val="134"/>
      <scheme val="minor"/>
    </font>
    <font>
      <sz val="10"/>
      <color indexed="8"/>
      <name val="宋体"/>
      <charset val="134"/>
    </font>
    <font>
      <sz val="10"/>
      <color theme="1"/>
      <name val="宋体"/>
      <charset val="134"/>
      <scheme val="minor"/>
    </font>
    <font>
      <b/>
      <sz val="11"/>
      <color rgb="FF000000"/>
      <name val="宋体"/>
      <charset val="134"/>
      <scheme val="minor"/>
    </font>
    <font>
      <sz val="10"/>
      <name val="宋体"/>
      <charset val="134"/>
      <scheme val="minor"/>
    </font>
    <font>
      <sz val="11"/>
      <name val="Cambria"/>
      <charset val="134"/>
    </font>
    <font>
      <sz val="10"/>
      <color rgb="FF000000"/>
      <name val="宋体"/>
      <charset val="134"/>
    </font>
    <font>
      <sz val="11"/>
      <color theme="1"/>
      <name val="宋体"/>
      <charset val="0"/>
      <scheme val="minor"/>
    </font>
    <font>
      <b/>
      <sz val="13"/>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sz val="11"/>
      <color theme="0"/>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b/>
      <sz val="11"/>
      <color theme="1"/>
      <name val="宋体"/>
      <charset val="0"/>
      <scheme val="minor"/>
    </font>
    <font>
      <sz val="11"/>
      <color theme="0"/>
      <name val="宋体"/>
      <charset val="134"/>
      <scheme val="minor"/>
    </font>
  </fonts>
  <fills count="34">
    <fill>
      <patternFill patternType="none"/>
    </fill>
    <fill>
      <patternFill patternType="gray125"/>
    </fill>
    <fill>
      <patternFill patternType="solid">
        <fgColor theme="0" tint="-0.0499893185216834"/>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8"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5" borderId="0" applyNumberFormat="0" applyBorder="0" applyAlignment="0" applyProtection="0">
      <alignment vertical="center"/>
    </xf>
    <xf numFmtId="0" fontId="23" fillId="1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13" applyNumberFormat="0" applyFont="0" applyAlignment="0" applyProtection="0">
      <alignment vertical="center"/>
    </xf>
    <xf numFmtId="0" fontId="20" fillId="22" borderId="0" applyNumberFormat="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11" applyNumberFormat="0" applyFill="0" applyAlignment="0" applyProtection="0">
      <alignment vertical="center"/>
    </xf>
    <xf numFmtId="0" fontId="15" fillId="0" borderId="11" applyNumberFormat="0" applyFill="0" applyAlignment="0" applyProtection="0">
      <alignment vertical="center"/>
    </xf>
    <xf numFmtId="0" fontId="20" fillId="24" borderId="0" applyNumberFormat="0" applyBorder="0" applyAlignment="0" applyProtection="0">
      <alignment vertical="center"/>
    </xf>
    <xf numFmtId="0" fontId="21" fillId="0" borderId="12" applyNumberFormat="0" applyFill="0" applyAlignment="0" applyProtection="0">
      <alignment vertical="center"/>
    </xf>
    <xf numFmtId="0" fontId="20" fillId="10" borderId="0" applyNumberFormat="0" applyBorder="0" applyAlignment="0" applyProtection="0">
      <alignment vertical="center"/>
    </xf>
    <xf numFmtId="0" fontId="29" fillId="14" borderId="17" applyNumberFormat="0" applyAlignment="0" applyProtection="0">
      <alignment vertical="center"/>
    </xf>
    <xf numFmtId="0" fontId="22" fillId="14" borderId="14" applyNumberFormat="0" applyAlignment="0" applyProtection="0">
      <alignment vertical="center"/>
    </xf>
    <xf numFmtId="0" fontId="25" fillId="19" borderId="16" applyNumberFormat="0" applyAlignment="0" applyProtection="0">
      <alignment vertical="center"/>
    </xf>
    <xf numFmtId="0" fontId="14" fillId="26" borderId="0" applyNumberFormat="0" applyBorder="0" applyAlignment="0" applyProtection="0">
      <alignment vertical="center"/>
    </xf>
    <xf numFmtId="0" fontId="20" fillId="21" borderId="0" applyNumberFormat="0" applyBorder="0" applyAlignment="0" applyProtection="0">
      <alignment vertical="center"/>
    </xf>
    <xf numFmtId="0" fontId="24" fillId="0" borderId="15" applyNumberFormat="0" applyFill="0" applyAlignment="0" applyProtection="0">
      <alignment vertical="center"/>
    </xf>
    <xf numFmtId="0" fontId="32" fillId="0" borderId="18" applyNumberFormat="0" applyFill="0" applyAlignment="0" applyProtection="0">
      <alignment vertical="center"/>
    </xf>
    <xf numFmtId="0" fontId="28" fillId="23" borderId="0" applyNumberFormat="0" applyBorder="0" applyAlignment="0" applyProtection="0">
      <alignment vertical="center"/>
    </xf>
    <xf numFmtId="0" fontId="18" fillId="6" borderId="0" applyNumberFormat="0" applyBorder="0" applyAlignment="0" applyProtection="0">
      <alignment vertical="center"/>
    </xf>
    <xf numFmtId="0" fontId="14" fillId="3" borderId="0" applyNumberFormat="0" applyBorder="0" applyAlignment="0" applyProtection="0">
      <alignment vertical="center"/>
    </xf>
    <xf numFmtId="0" fontId="20" fillId="31"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20" fillId="29" borderId="0" applyNumberFormat="0" applyBorder="0" applyAlignment="0" applyProtection="0">
      <alignment vertical="center"/>
    </xf>
    <xf numFmtId="0" fontId="20" fillId="28" borderId="0" applyNumberFormat="0" applyBorder="0" applyAlignment="0" applyProtection="0">
      <alignment vertical="center"/>
    </xf>
    <xf numFmtId="0" fontId="14" fillId="32" borderId="0" applyNumberFormat="0" applyBorder="0" applyAlignment="0" applyProtection="0">
      <alignment vertical="center"/>
    </xf>
    <xf numFmtId="0" fontId="14" fillId="12" borderId="0" applyNumberFormat="0" applyBorder="0" applyAlignment="0" applyProtection="0">
      <alignment vertical="center"/>
    </xf>
    <xf numFmtId="0" fontId="20" fillId="27" borderId="0" applyNumberFormat="0" applyBorder="0" applyAlignment="0" applyProtection="0">
      <alignment vertical="center"/>
    </xf>
    <xf numFmtId="0" fontId="14" fillId="9" borderId="0" applyNumberFormat="0" applyBorder="0" applyAlignment="0" applyProtection="0">
      <alignment vertical="center"/>
    </xf>
    <xf numFmtId="0" fontId="20" fillId="33" borderId="0" applyNumberFormat="0" applyBorder="0" applyAlignment="0" applyProtection="0">
      <alignment vertical="center"/>
    </xf>
    <xf numFmtId="0" fontId="20" fillId="8" borderId="0" applyNumberFormat="0" applyBorder="0" applyAlignment="0" applyProtection="0">
      <alignment vertical="center"/>
    </xf>
    <xf numFmtId="0" fontId="14" fillId="25" borderId="0" applyNumberFormat="0" applyBorder="0" applyAlignment="0" applyProtection="0">
      <alignment vertical="center"/>
    </xf>
    <xf numFmtId="0" fontId="20" fillId="7" borderId="0" applyNumberFormat="0" applyBorder="0" applyAlignment="0" applyProtection="0">
      <alignment vertical="center"/>
    </xf>
  </cellStyleXfs>
  <cellXfs count="84">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176" fontId="5" fillId="2" borderId="4" xfId="0" applyNumberFormat="1" applyFont="1" applyFill="1" applyBorder="1" applyAlignment="1">
      <alignment horizontal="right" vertical="center"/>
    </xf>
    <xf numFmtId="10" fontId="5" fillId="2" borderId="2" xfId="11" applyNumberFormat="1" applyFont="1" applyFill="1" applyBorder="1" applyAlignment="1">
      <alignment horizontal="center" vertical="center"/>
    </xf>
    <xf numFmtId="0" fontId="5" fillId="2" borderId="4" xfId="0" applyFont="1" applyFill="1" applyBorder="1" applyAlignment="1">
      <alignment horizontal="center" vertical="center" wrapText="1"/>
    </xf>
    <xf numFmtId="176" fontId="5" fillId="2" borderId="4" xfId="0" applyNumberFormat="1" applyFont="1" applyFill="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176" fontId="6" fillId="0" borderId="4" xfId="0" applyNumberFormat="1" applyFont="1" applyBorder="1" applyAlignment="1">
      <alignment horizontal="right" vertical="center"/>
    </xf>
    <xf numFmtId="0" fontId="0" fillId="0" borderId="2" xfId="0" applyFont="1" applyBorder="1" applyAlignment="1">
      <alignment horizontal="right" vertical="center" wrapText="1"/>
    </xf>
    <xf numFmtId="0" fontId="0" fillId="0" borderId="3" xfId="0" applyFont="1" applyBorder="1" applyAlignment="1">
      <alignment horizontal="right" vertical="center" wrapText="1"/>
    </xf>
    <xf numFmtId="0" fontId="4" fillId="0" borderId="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Border="1" applyAlignment="1">
      <alignment horizontal="center" vertical="center" wrapText="1"/>
    </xf>
    <xf numFmtId="9" fontId="7" fillId="0" borderId="4" xfId="0" applyNumberFormat="1" applyFont="1" applyFill="1" applyBorder="1" applyAlignment="1">
      <alignment horizontal="center" vertical="center" wrapText="1"/>
    </xf>
    <xf numFmtId="31" fontId="7"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vertical="center" wrapText="1"/>
    </xf>
    <xf numFmtId="49" fontId="8" fillId="0" borderId="2" xfId="0" applyNumberFormat="1"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31" fontId="8" fillId="0" borderId="2" xfId="0" applyNumberFormat="1" applyFont="1" applyFill="1" applyBorder="1" applyAlignment="1">
      <alignment horizontal="center" vertical="center" wrapText="1"/>
    </xf>
    <xf numFmtId="0" fontId="9" fillId="0" borderId="4" xfId="0" applyFont="1" applyFill="1" applyBorder="1" applyAlignment="1">
      <alignment vertical="center"/>
    </xf>
    <xf numFmtId="0" fontId="9" fillId="0" borderId="4"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5" fillId="2" borderId="4" xfId="0" applyNumberFormat="1" applyFont="1" applyFill="1" applyBorder="1" applyAlignment="1">
      <alignment horizontal="center" vertical="center"/>
    </xf>
    <xf numFmtId="0" fontId="5" fillId="2" borderId="4" xfId="0" applyFont="1" applyFill="1" applyBorder="1" applyAlignment="1">
      <alignment horizontal="center" vertical="center"/>
    </xf>
    <xf numFmtId="2" fontId="4" fillId="0" borderId="4" xfId="0" applyNumberFormat="1" applyFont="1" applyBorder="1" applyAlignment="1">
      <alignment horizontal="center" vertical="center" wrapText="1"/>
    </xf>
    <xf numFmtId="2" fontId="10" fillId="2" borderId="4"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11" fillId="0" borderId="4" xfId="0" applyFont="1" applyFill="1" applyBorder="1" applyAlignment="1">
      <alignment horizontal="center" vertical="center" wrapText="1"/>
    </xf>
    <xf numFmtId="0" fontId="11" fillId="0" borderId="4" xfId="0" applyFont="1" applyFill="1" applyBorder="1" applyAlignment="1">
      <alignment vertical="center" wrapText="1"/>
    </xf>
    <xf numFmtId="0" fontId="9" fillId="0" borderId="4"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10" xfId="0" applyFont="1" applyFill="1" applyBorder="1" applyAlignment="1">
      <alignment horizontal="center" vertical="center"/>
    </xf>
    <xf numFmtId="0" fontId="9" fillId="0" borderId="4" xfId="0" applyFont="1" applyFill="1" applyBorder="1" applyAlignment="1">
      <alignment vertical="center" wrapText="1"/>
    </xf>
    <xf numFmtId="0" fontId="0" fillId="0" borderId="0" xfId="0" applyBorder="1">
      <alignment vertical="center"/>
    </xf>
    <xf numFmtId="0" fontId="0" fillId="0" borderId="7" xfId="0" applyFont="1" applyFill="1" applyBorder="1" applyAlignment="1">
      <alignment horizontal="center" vertical="center"/>
    </xf>
    <xf numFmtId="9" fontId="7" fillId="0" borderId="10" xfId="0" applyNumberFormat="1" applyFont="1" applyFill="1" applyBorder="1" applyAlignment="1">
      <alignment horizontal="center" vertical="center" wrapText="1"/>
    </xf>
    <xf numFmtId="176" fontId="6" fillId="0" borderId="4" xfId="0" applyNumberFormat="1" applyFont="1" applyFill="1" applyBorder="1" applyAlignment="1">
      <alignment horizontal="right" vertical="center"/>
    </xf>
    <xf numFmtId="176" fontId="12" fillId="0" borderId="4" xfId="0" applyNumberFormat="1" applyFont="1" applyBorder="1" applyAlignment="1">
      <alignment horizontal="right" vertical="center"/>
    </xf>
    <xf numFmtId="9" fontId="11" fillId="0" borderId="4" xfId="0" applyNumberFormat="1"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0" fontId="8" fillId="0" borderId="4" xfId="0" applyFont="1" applyFill="1" applyBorder="1" applyAlignment="1">
      <alignment vertical="center" wrapText="1"/>
    </xf>
    <xf numFmtId="9" fontId="8" fillId="0" borderId="4"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9" fillId="0" borderId="4" xfId="0" applyFont="1" applyBorder="1" applyAlignment="1">
      <alignment vertical="top" wrapText="1"/>
    </xf>
    <xf numFmtId="0" fontId="9" fillId="0" borderId="4" xfId="0" applyFont="1" applyBorder="1" applyAlignment="1">
      <alignment vertical="top"/>
    </xf>
    <xf numFmtId="0" fontId="9" fillId="0" borderId="2" xfId="0" applyFont="1" applyBorder="1" applyAlignment="1">
      <alignment vertical="center" wrapText="1"/>
    </xf>
    <xf numFmtId="0" fontId="9" fillId="0" borderId="5" xfId="0" applyFont="1" applyBorder="1" applyAlignment="1">
      <alignment vertical="center"/>
    </xf>
    <xf numFmtId="0" fontId="0" fillId="0" borderId="0" xfId="0" applyFill="1" applyBorder="1">
      <alignment vertical="center"/>
    </xf>
    <xf numFmtId="0" fontId="11" fillId="0" borderId="4" xfId="0" applyFont="1" applyBorder="1" applyAlignment="1">
      <alignment horizontal="center" vertical="center" wrapText="1"/>
    </xf>
    <xf numFmtId="0" fontId="11" fillId="0" borderId="4" xfId="0" applyFont="1" applyBorder="1" applyAlignment="1">
      <alignment vertical="center" wrapText="1"/>
    </xf>
    <xf numFmtId="0" fontId="0" fillId="0" borderId="4" xfId="0" applyFont="1" applyFill="1" applyBorder="1" applyAlignment="1">
      <alignment horizontal="center" vertical="center"/>
    </xf>
    <xf numFmtId="0" fontId="0" fillId="0" borderId="4" xfId="0" applyFont="1" applyFill="1" applyBorder="1" applyAlignment="1">
      <alignment vertical="center"/>
    </xf>
    <xf numFmtId="0" fontId="9" fillId="0" borderId="3"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5"/>
  <sheetViews>
    <sheetView tabSelected="1" workbookViewId="0">
      <selection activeCell="L7" sqref="L7"/>
    </sheetView>
  </sheetViews>
  <sheetFormatPr defaultColWidth="9" defaultRowHeight="13.5"/>
  <cols>
    <col min="1" max="1" width="10.625" customWidth="1"/>
    <col min="2" max="2" width="10.25" customWidth="1"/>
    <col min="3" max="3" width="24.625" customWidth="1"/>
    <col min="4" max="4" width="32.25" customWidth="1"/>
    <col min="5" max="5" width="20.625" customWidth="1"/>
    <col min="6" max="6" width="11.625" customWidth="1"/>
    <col min="7" max="8" width="7.625" customWidth="1"/>
    <col min="9" max="9" width="9.625" customWidth="1"/>
    <col min="10" max="10" width="12.75" customWidth="1"/>
    <col min="12" max="12" width="11.75" customWidth="1"/>
  </cols>
  <sheetData>
    <row r="1" ht="20.25" spans="1:1">
      <c r="A1" s="2" t="s">
        <v>0</v>
      </c>
    </row>
    <row r="2" ht="25.5" spans="1:10">
      <c r="A2" s="3" t="s">
        <v>1</v>
      </c>
      <c r="B2" s="3"/>
      <c r="C2" s="3"/>
      <c r="D2" s="3"/>
      <c r="E2" s="3"/>
      <c r="F2" s="3"/>
      <c r="G2" s="3"/>
      <c r="H2" s="3"/>
      <c r="I2" s="3"/>
      <c r="J2" s="3"/>
    </row>
    <row r="3" ht="18" customHeight="1" spans="1:10">
      <c r="A3" s="4" t="s">
        <v>2</v>
      </c>
      <c r="B3" s="4"/>
      <c r="C3" s="4"/>
      <c r="D3" s="4"/>
      <c r="E3" s="4"/>
      <c r="F3" s="4"/>
      <c r="G3" s="4"/>
      <c r="H3" s="4"/>
      <c r="I3" s="4"/>
      <c r="J3" s="4"/>
    </row>
    <row r="4" ht="24" customHeight="1" spans="1:10">
      <c r="A4" s="5" t="s">
        <v>3</v>
      </c>
      <c r="B4" s="5"/>
      <c r="C4" s="5"/>
      <c r="D4" s="5" t="s">
        <v>4</v>
      </c>
      <c r="E4" s="5"/>
      <c r="F4" s="5"/>
      <c r="G4" s="5"/>
      <c r="H4" s="5"/>
      <c r="I4" s="5"/>
      <c r="J4" s="5"/>
    </row>
    <row r="5" ht="18" customHeight="1" spans="1:10">
      <c r="A5" s="6" t="s">
        <v>5</v>
      </c>
      <c r="B5" s="7"/>
      <c r="C5" s="8" t="s">
        <v>6</v>
      </c>
      <c r="D5" s="9"/>
      <c r="E5" s="10" t="s">
        <v>7</v>
      </c>
      <c r="F5" s="8" t="s">
        <v>8</v>
      </c>
      <c r="G5" s="11"/>
      <c r="H5" s="11"/>
      <c r="I5" s="11"/>
      <c r="J5" s="9"/>
    </row>
    <row r="6" ht="18" customHeight="1" spans="1:10">
      <c r="A6" s="6" t="s">
        <v>9</v>
      </c>
      <c r="B6" s="7"/>
      <c r="C6" s="8" t="s">
        <v>8</v>
      </c>
      <c r="D6" s="9"/>
      <c r="E6" s="10" t="s">
        <v>10</v>
      </c>
      <c r="F6" s="8" t="s">
        <v>8</v>
      </c>
      <c r="G6" s="11"/>
      <c r="H6" s="11"/>
      <c r="I6" s="11"/>
      <c r="J6" s="9"/>
    </row>
    <row r="7" ht="18" customHeight="1" spans="1:10">
      <c r="A7" s="12" t="s">
        <v>11</v>
      </c>
      <c r="B7" s="13"/>
      <c r="C7" s="14" t="s">
        <v>12</v>
      </c>
      <c r="D7" s="15" t="s">
        <v>13</v>
      </c>
      <c r="E7" s="15" t="s">
        <v>14</v>
      </c>
      <c r="F7" s="16" t="s">
        <v>15</v>
      </c>
      <c r="G7" s="14" t="s">
        <v>16</v>
      </c>
      <c r="H7" s="14" t="s">
        <v>17</v>
      </c>
      <c r="I7" s="50" t="s">
        <v>18</v>
      </c>
      <c r="J7" s="51"/>
    </row>
    <row r="8" ht="18" customHeight="1" spans="1:10">
      <c r="A8" s="12" t="s">
        <v>19</v>
      </c>
      <c r="B8" s="13"/>
      <c r="C8" s="17">
        <v>166.9</v>
      </c>
      <c r="D8" s="17">
        <v>166.9</v>
      </c>
      <c r="E8" s="17">
        <v>134</v>
      </c>
      <c r="F8" s="18">
        <f>IF(E8=0,0,E8/D8)</f>
        <v>0.802875973636908</v>
      </c>
      <c r="G8" s="19">
        <v>10</v>
      </c>
      <c r="H8" s="20">
        <f>10*F8</f>
        <v>8.02875973636908</v>
      </c>
      <c r="I8" s="10" t="s">
        <v>20</v>
      </c>
      <c r="J8" s="52">
        <f>H8+SUM(H16:H101)</f>
        <v>95.1987597363691</v>
      </c>
    </row>
    <row r="9" ht="18" customHeight="1" spans="1:10">
      <c r="A9" s="21" t="s">
        <v>21</v>
      </c>
      <c r="B9" s="22"/>
      <c r="C9" s="23"/>
      <c r="D9" s="23"/>
      <c r="E9" s="23"/>
      <c r="F9" s="18">
        <f>IF(E9=0,0,E9/D9)</f>
        <v>0</v>
      </c>
      <c r="G9" s="10" t="s">
        <v>22</v>
      </c>
      <c r="H9" s="10" t="s">
        <v>22</v>
      </c>
      <c r="I9" s="10"/>
      <c r="J9" s="53"/>
    </row>
    <row r="10" ht="18" customHeight="1" spans="1:10">
      <c r="A10" s="24" t="s">
        <v>23</v>
      </c>
      <c r="B10" s="25"/>
      <c r="C10" s="23"/>
      <c r="D10" s="23"/>
      <c r="E10" s="23"/>
      <c r="F10" s="18">
        <f t="shared" ref="F10:F11" si="0">IF(E10=0,0,E10/D10)</f>
        <v>0</v>
      </c>
      <c r="G10" s="10" t="s">
        <v>22</v>
      </c>
      <c r="H10" s="10" t="s">
        <v>22</v>
      </c>
      <c r="I10" s="54" t="s">
        <v>24</v>
      </c>
      <c r="J10" s="55" t="str">
        <f>IF(J8&gt;=90,"优",IF(J8&gt;=80,"良",IF(J8&gt;=70,"中",IF(J8&gt;=60,"次",IF(J8=0,"自动评级","差")))))</f>
        <v>优</v>
      </c>
    </row>
    <row r="11" ht="18" customHeight="1" spans="1:10">
      <c r="A11" s="24" t="s">
        <v>25</v>
      </c>
      <c r="B11" s="25"/>
      <c r="C11" s="23"/>
      <c r="D11" s="23"/>
      <c r="E11" s="23"/>
      <c r="F11" s="18">
        <f t="shared" si="0"/>
        <v>0</v>
      </c>
      <c r="G11" s="10" t="s">
        <v>22</v>
      </c>
      <c r="H11" s="10" t="s">
        <v>22</v>
      </c>
      <c r="I11" s="54"/>
      <c r="J11" s="55"/>
    </row>
    <row r="12" ht="18" customHeight="1" spans="1:10">
      <c r="A12" s="26" t="s">
        <v>26</v>
      </c>
      <c r="B12" s="27" t="s">
        <v>27</v>
      </c>
      <c r="C12" s="28"/>
      <c r="D12" s="29"/>
      <c r="E12" s="30" t="s">
        <v>28</v>
      </c>
      <c r="F12" s="31"/>
      <c r="G12" s="31"/>
      <c r="H12" s="31"/>
      <c r="I12" s="31"/>
      <c r="J12" s="56"/>
    </row>
    <row r="13" ht="327" customHeight="1" spans="1:10">
      <c r="A13" s="32"/>
      <c r="B13" s="33" t="s">
        <v>29</v>
      </c>
      <c r="C13" s="34"/>
      <c r="D13" s="35"/>
      <c r="E13" s="33" t="s">
        <v>30</v>
      </c>
      <c r="F13" s="34"/>
      <c r="G13" s="34"/>
      <c r="H13" s="34"/>
      <c r="I13" s="34"/>
      <c r="J13" s="35"/>
    </row>
    <row r="14" ht="15" customHeight="1" spans="1:10">
      <c r="A14" s="26" t="s">
        <v>31</v>
      </c>
      <c r="B14" s="26" t="s">
        <v>32</v>
      </c>
      <c r="C14" s="26" t="s">
        <v>33</v>
      </c>
      <c r="D14" s="26" t="s">
        <v>34</v>
      </c>
      <c r="E14" s="26" t="s">
        <v>35</v>
      </c>
      <c r="F14" s="26" t="s">
        <v>36</v>
      </c>
      <c r="G14" s="14" t="s">
        <v>16</v>
      </c>
      <c r="H14" s="14" t="s">
        <v>17</v>
      </c>
      <c r="I14" s="30" t="s">
        <v>37</v>
      </c>
      <c r="J14" s="56"/>
    </row>
    <row r="15" ht="15" customHeight="1" spans="1:10">
      <c r="A15" s="32"/>
      <c r="B15" s="32"/>
      <c r="C15" s="32"/>
      <c r="D15" s="32"/>
      <c r="E15" s="32"/>
      <c r="F15" s="32"/>
      <c r="G15" s="14"/>
      <c r="H15" s="14"/>
      <c r="I15" s="14" t="s">
        <v>38</v>
      </c>
      <c r="J15" s="14" t="s">
        <v>39</v>
      </c>
    </row>
    <row r="16" ht="27.95" customHeight="1" spans="1:12">
      <c r="A16" s="36" t="s">
        <v>40</v>
      </c>
      <c r="B16" s="36" t="s">
        <v>41</v>
      </c>
      <c r="C16" s="37" t="s">
        <v>42</v>
      </c>
      <c r="D16" s="36" t="s">
        <v>43</v>
      </c>
      <c r="E16" s="38" t="s">
        <v>44</v>
      </c>
      <c r="F16" s="36" t="s">
        <v>45</v>
      </c>
      <c r="G16" s="23">
        <v>0.5</v>
      </c>
      <c r="H16" s="23">
        <v>0.46</v>
      </c>
      <c r="I16" s="57" t="s">
        <v>46</v>
      </c>
      <c r="J16" s="58" t="s">
        <v>47</v>
      </c>
      <c r="K16" s="59" t="s">
        <v>48</v>
      </c>
      <c r="L16" s="60" t="s">
        <v>49</v>
      </c>
    </row>
    <row r="17" ht="53" customHeight="1" spans="1:12">
      <c r="A17" s="36" t="s">
        <v>40</v>
      </c>
      <c r="B17" s="36" t="s">
        <v>50</v>
      </c>
      <c r="C17" s="37" t="s">
        <v>51</v>
      </c>
      <c r="D17" s="39">
        <v>1</v>
      </c>
      <c r="E17" s="39">
        <v>1</v>
      </c>
      <c r="F17" s="36" t="s">
        <v>45</v>
      </c>
      <c r="G17" s="23">
        <v>0.5</v>
      </c>
      <c r="H17" s="23">
        <v>0.5</v>
      </c>
      <c r="I17" s="57" t="s">
        <v>52</v>
      </c>
      <c r="J17" s="58" t="s">
        <v>53</v>
      </c>
      <c r="K17" s="59"/>
      <c r="L17" s="61"/>
    </row>
    <row r="18" ht="27.95" customHeight="1" spans="1:12">
      <c r="A18" s="36" t="s">
        <v>40</v>
      </c>
      <c r="B18" s="36" t="s">
        <v>54</v>
      </c>
      <c r="C18" s="37" t="s">
        <v>55</v>
      </c>
      <c r="D18" s="36" t="s">
        <v>56</v>
      </c>
      <c r="E18" s="40">
        <v>44547</v>
      </c>
      <c r="F18" s="36" t="s">
        <v>45</v>
      </c>
      <c r="G18" s="23">
        <v>0.5</v>
      </c>
      <c r="H18" s="23">
        <v>0.5</v>
      </c>
      <c r="I18" s="57" t="s">
        <v>57</v>
      </c>
      <c r="J18" s="58" t="s">
        <v>58</v>
      </c>
      <c r="K18" s="59"/>
      <c r="L18" s="61"/>
    </row>
    <row r="19" ht="27.95" customHeight="1" spans="1:12">
      <c r="A19" s="36" t="s">
        <v>40</v>
      </c>
      <c r="B19" s="36" t="s">
        <v>59</v>
      </c>
      <c r="C19" s="37" t="s">
        <v>60</v>
      </c>
      <c r="D19" s="36" t="s">
        <v>61</v>
      </c>
      <c r="E19" s="38">
        <v>78349.85</v>
      </c>
      <c r="F19" s="36" t="s">
        <v>45</v>
      </c>
      <c r="G19" s="23">
        <v>1</v>
      </c>
      <c r="H19" s="23">
        <v>0.92</v>
      </c>
      <c r="I19" s="57" t="s">
        <v>46</v>
      </c>
      <c r="J19" s="58" t="s">
        <v>47</v>
      </c>
      <c r="K19" s="59"/>
      <c r="L19" s="61"/>
    </row>
    <row r="20" ht="27.95" customHeight="1" spans="1:12">
      <c r="A20" s="36" t="s">
        <v>40</v>
      </c>
      <c r="B20" s="36" t="s">
        <v>41</v>
      </c>
      <c r="C20" s="41" t="s">
        <v>62</v>
      </c>
      <c r="D20" s="36" t="s">
        <v>63</v>
      </c>
      <c r="E20" s="38" t="s">
        <v>64</v>
      </c>
      <c r="F20" s="36" t="s">
        <v>45</v>
      </c>
      <c r="G20" s="23">
        <v>0.5</v>
      </c>
      <c r="H20" s="23">
        <v>0.18</v>
      </c>
      <c r="I20" s="57" t="s">
        <v>46</v>
      </c>
      <c r="J20" s="58" t="s">
        <v>47</v>
      </c>
      <c r="K20" s="62" t="s">
        <v>65</v>
      </c>
      <c r="L20" s="61"/>
    </row>
    <row r="21" ht="46" customHeight="1" spans="1:12">
      <c r="A21" s="36" t="s">
        <v>40</v>
      </c>
      <c r="B21" s="36" t="s">
        <v>50</v>
      </c>
      <c r="C21" s="37" t="s">
        <v>51</v>
      </c>
      <c r="D21" s="39">
        <v>1</v>
      </c>
      <c r="E21" s="39">
        <v>1</v>
      </c>
      <c r="F21" s="36" t="s">
        <v>45</v>
      </c>
      <c r="G21" s="23">
        <v>0.5</v>
      </c>
      <c r="H21" s="23">
        <v>0.5</v>
      </c>
      <c r="I21" s="57" t="s">
        <v>52</v>
      </c>
      <c r="J21" s="58" t="s">
        <v>53</v>
      </c>
      <c r="K21" s="62"/>
      <c r="L21" s="61"/>
    </row>
    <row r="22" ht="27.95" customHeight="1" spans="1:12">
      <c r="A22" s="36" t="s">
        <v>40</v>
      </c>
      <c r="B22" s="36" t="s">
        <v>54</v>
      </c>
      <c r="C22" s="37" t="s">
        <v>55</v>
      </c>
      <c r="D22" s="36" t="s">
        <v>56</v>
      </c>
      <c r="E22" s="40">
        <v>44427</v>
      </c>
      <c r="F22" s="36" t="s">
        <v>45</v>
      </c>
      <c r="G22" s="23">
        <v>0.5</v>
      </c>
      <c r="H22" s="23">
        <v>0.5</v>
      </c>
      <c r="I22" s="57" t="s">
        <v>57</v>
      </c>
      <c r="J22" s="58" t="s">
        <v>66</v>
      </c>
      <c r="K22" s="62"/>
      <c r="L22" s="61"/>
    </row>
    <row r="23" ht="27.95" customHeight="1" spans="1:12">
      <c r="A23" s="36" t="s">
        <v>40</v>
      </c>
      <c r="B23" s="36" t="s">
        <v>59</v>
      </c>
      <c r="C23" s="37" t="s">
        <v>60</v>
      </c>
      <c r="D23" s="36" t="s">
        <v>67</v>
      </c>
      <c r="E23" s="38">
        <v>91050.15</v>
      </c>
      <c r="F23" s="36" t="s">
        <v>45</v>
      </c>
      <c r="G23" s="23">
        <v>1</v>
      </c>
      <c r="H23" s="23">
        <v>0.35</v>
      </c>
      <c r="I23" s="57" t="s">
        <v>46</v>
      </c>
      <c r="J23" s="58" t="s">
        <v>47</v>
      </c>
      <c r="K23" s="62"/>
      <c r="L23" s="61"/>
    </row>
    <row r="24" ht="27.95" customHeight="1" spans="1:12">
      <c r="A24" s="36" t="s">
        <v>40</v>
      </c>
      <c r="B24" s="36" t="s">
        <v>41</v>
      </c>
      <c r="C24" s="37" t="s">
        <v>68</v>
      </c>
      <c r="D24" s="36" t="s">
        <v>69</v>
      </c>
      <c r="E24" s="36" t="s">
        <v>69</v>
      </c>
      <c r="F24" s="36" t="s">
        <v>45</v>
      </c>
      <c r="G24" s="23">
        <v>1</v>
      </c>
      <c r="H24" s="23">
        <v>1</v>
      </c>
      <c r="I24" s="57" t="s">
        <v>57</v>
      </c>
      <c r="J24" s="58" t="s">
        <v>70</v>
      </c>
      <c r="K24" s="62" t="s">
        <v>68</v>
      </c>
      <c r="L24" s="61"/>
    </row>
    <row r="25" ht="27.95" customHeight="1" spans="1:12">
      <c r="A25" s="36" t="s">
        <v>40</v>
      </c>
      <c r="B25" s="36" t="s">
        <v>41</v>
      </c>
      <c r="C25" s="37" t="s">
        <v>71</v>
      </c>
      <c r="D25" s="36" t="s">
        <v>72</v>
      </c>
      <c r="E25" s="38" t="s">
        <v>73</v>
      </c>
      <c r="F25" s="36" t="s">
        <v>45</v>
      </c>
      <c r="G25" s="23">
        <v>1</v>
      </c>
      <c r="H25" s="23">
        <v>1</v>
      </c>
      <c r="I25" s="57" t="s">
        <v>46</v>
      </c>
      <c r="J25" s="58" t="s">
        <v>47</v>
      </c>
      <c r="K25" s="62"/>
      <c r="L25" s="61"/>
    </row>
    <row r="26" ht="27.95" customHeight="1" spans="1:12">
      <c r="A26" s="36" t="s">
        <v>40</v>
      </c>
      <c r="B26" s="36" t="s">
        <v>41</v>
      </c>
      <c r="C26" s="37" t="s">
        <v>74</v>
      </c>
      <c r="D26" s="36" t="s">
        <v>75</v>
      </c>
      <c r="E26" s="36" t="s">
        <v>75</v>
      </c>
      <c r="F26" s="36" t="s">
        <v>45</v>
      </c>
      <c r="G26" s="23">
        <v>0.5</v>
      </c>
      <c r="H26" s="23">
        <v>0.5</v>
      </c>
      <c r="I26" s="57" t="s">
        <v>46</v>
      </c>
      <c r="J26" s="58" t="s">
        <v>47</v>
      </c>
      <c r="K26" s="62"/>
      <c r="L26" s="61"/>
    </row>
    <row r="27" ht="27.95" customHeight="1" spans="1:12">
      <c r="A27" s="36" t="s">
        <v>40</v>
      </c>
      <c r="B27" s="36" t="s">
        <v>50</v>
      </c>
      <c r="C27" s="37" t="s">
        <v>76</v>
      </c>
      <c r="D27" s="39">
        <v>1</v>
      </c>
      <c r="E27" s="39">
        <v>1</v>
      </c>
      <c r="F27" s="36" t="s">
        <v>45</v>
      </c>
      <c r="G27" s="23">
        <v>0.5</v>
      </c>
      <c r="H27" s="23">
        <v>0.5</v>
      </c>
      <c r="I27" s="57" t="s">
        <v>52</v>
      </c>
      <c r="J27" s="58" t="s">
        <v>53</v>
      </c>
      <c r="K27" s="62"/>
      <c r="L27" s="61"/>
    </row>
    <row r="28" ht="27.95" customHeight="1" spans="1:12">
      <c r="A28" s="36" t="s">
        <v>40</v>
      </c>
      <c r="B28" s="36" t="s">
        <v>54</v>
      </c>
      <c r="C28" s="37" t="s">
        <v>77</v>
      </c>
      <c r="D28" s="36" t="s">
        <v>56</v>
      </c>
      <c r="E28" s="40">
        <v>44492</v>
      </c>
      <c r="F28" s="36" t="s">
        <v>45</v>
      </c>
      <c r="G28" s="23">
        <v>0.5</v>
      </c>
      <c r="H28" s="23">
        <v>0.5</v>
      </c>
      <c r="I28" s="57" t="s">
        <v>57</v>
      </c>
      <c r="J28" s="58" t="s">
        <v>66</v>
      </c>
      <c r="K28" s="62"/>
      <c r="L28" s="61"/>
    </row>
    <row r="29" ht="27.95" customHeight="1" spans="1:12">
      <c r="A29" s="36" t="s">
        <v>40</v>
      </c>
      <c r="B29" s="36" t="s">
        <v>59</v>
      </c>
      <c r="C29" s="37" t="s">
        <v>78</v>
      </c>
      <c r="D29" s="36" t="s">
        <v>79</v>
      </c>
      <c r="E29" s="38" t="s">
        <v>80</v>
      </c>
      <c r="F29" s="36" t="s">
        <v>45</v>
      </c>
      <c r="G29" s="23">
        <v>1</v>
      </c>
      <c r="H29" s="23">
        <v>0.82</v>
      </c>
      <c r="I29" s="57" t="s">
        <v>46</v>
      </c>
      <c r="J29" s="58" t="s">
        <v>47</v>
      </c>
      <c r="K29" s="62"/>
      <c r="L29" s="61"/>
    </row>
    <row r="30" ht="27.95" customHeight="1" spans="1:12">
      <c r="A30" s="36" t="s">
        <v>40</v>
      </c>
      <c r="B30" s="36" t="s">
        <v>41</v>
      </c>
      <c r="C30" s="37" t="s">
        <v>81</v>
      </c>
      <c r="D30" s="36" t="s">
        <v>82</v>
      </c>
      <c r="E30" s="36" t="s">
        <v>83</v>
      </c>
      <c r="F30" s="36" t="s">
        <v>45</v>
      </c>
      <c r="G30" s="23">
        <v>1</v>
      </c>
      <c r="H30" s="23">
        <v>1</v>
      </c>
      <c r="I30" s="57" t="s">
        <v>46</v>
      </c>
      <c r="J30" s="58" t="s">
        <v>47</v>
      </c>
      <c r="K30" s="62" t="s">
        <v>84</v>
      </c>
      <c r="L30" s="61"/>
    </row>
    <row r="31" ht="27.95" customHeight="1" spans="1:12">
      <c r="A31" s="36" t="s">
        <v>40</v>
      </c>
      <c r="B31" s="36" t="s">
        <v>41</v>
      </c>
      <c r="C31" s="37" t="s">
        <v>85</v>
      </c>
      <c r="D31" s="36" t="s">
        <v>86</v>
      </c>
      <c r="E31" s="38" t="s">
        <v>87</v>
      </c>
      <c r="F31" s="36" t="s">
        <v>45</v>
      </c>
      <c r="G31" s="23">
        <v>1</v>
      </c>
      <c r="H31" s="23">
        <v>1</v>
      </c>
      <c r="I31" s="57" t="s">
        <v>46</v>
      </c>
      <c r="J31" s="58" t="s">
        <v>47</v>
      </c>
      <c r="K31" s="62"/>
      <c r="L31" s="61"/>
    </row>
    <row r="32" ht="27.95" customHeight="1" spans="1:12">
      <c r="A32" s="36" t="s">
        <v>40</v>
      </c>
      <c r="B32" s="36" t="s">
        <v>41</v>
      </c>
      <c r="C32" s="37" t="s">
        <v>88</v>
      </c>
      <c r="D32" s="36" t="s">
        <v>89</v>
      </c>
      <c r="E32" s="36" t="s">
        <v>89</v>
      </c>
      <c r="F32" s="36" t="s">
        <v>45</v>
      </c>
      <c r="G32" s="23">
        <v>0.5</v>
      </c>
      <c r="H32" s="23">
        <v>0.5</v>
      </c>
      <c r="I32" s="57" t="s">
        <v>46</v>
      </c>
      <c r="J32" s="58" t="s">
        <v>47</v>
      </c>
      <c r="K32" s="62"/>
      <c r="L32" s="61"/>
    </row>
    <row r="33" ht="27.95" customHeight="1" spans="1:16">
      <c r="A33" s="36" t="s">
        <v>40</v>
      </c>
      <c r="B33" s="36" t="s">
        <v>50</v>
      </c>
      <c r="C33" s="37" t="s">
        <v>90</v>
      </c>
      <c r="D33" s="39" t="s">
        <v>91</v>
      </c>
      <c r="E33" s="39" t="s">
        <v>91</v>
      </c>
      <c r="F33" s="36" t="s">
        <v>92</v>
      </c>
      <c r="G33" s="23">
        <v>0.5</v>
      </c>
      <c r="H33" s="23">
        <v>0.5</v>
      </c>
      <c r="I33" s="57" t="s">
        <v>52</v>
      </c>
      <c r="J33" s="58" t="s">
        <v>53</v>
      </c>
      <c r="K33" s="62"/>
      <c r="L33" s="61"/>
      <c r="M33" s="63"/>
      <c r="N33" s="63"/>
      <c r="O33" s="63"/>
      <c r="P33" s="63"/>
    </row>
    <row r="34" ht="27.95" customHeight="1" spans="1:16">
      <c r="A34" s="36" t="s">
        <v>40</v>
      </c>
      <c r="B34" s="36" t="s">
        <v>54</v>
      </c>
      <c r="C34" s="37" t="s">
        <v>93</v>
      </c>
      <c r="D34" s="36" t="s">
        <v>56</v>
      </c>
      <c r="E34" s="40">
        <v>44519</v>
      </c>
      <c r="F34" s="36" t="s">
        <v>45</v>
      </c>
      <c r="G34" s="23">
        <v>0.5</v>
      </c>
      <c r="H34" s="23">
        <v>0.5</v>
      </c>
      <c r="I34" s="57" t="s">
        <v>57</v>
      </c>
      <c r="J34" s="58" t="s">
        <v>66</v>
      </c>
      <c r="K34" s="62"/>
      <c r="L34" s="61"/>
      <c r="M34" s="63"/>
      <c r="N34" s="63"/>
      <c r="O34" s="63"/>
      <c r="P34" s="63"/>
    </row>
    <row r="35" ht="27.95" customHeight="1" spans="1:16">
      <c r="A35" s="36" t="s">
        <v>40</v>
      </c>
      <c r="B35" s="36" t="s">
        <v>59</v>
      </c>
      <c r="C35" s="37" t="s">
        <v>94</v>
      </c>
      <c r="D35" s="36" t="s">
        <v>95</v>
      </c>
      <c r="E35" s="38" t="s">
        <v>96</v>
      </c>
      <c r="F35" s="36" t="s">
        <v>45</v>
      </c>
      <c r="G35" s="23">
        <v>1</v>
      </c>
      <c r="H35" s="23">
        <v>0.99</v>
      </c>
      <c r="I35" s="57" t="s">
        <v>46</v>
      </c>
      <c r="J35" s="58" t="s">
        <v>47</v>
      </c>
      <c r="K35" s="62"/>
      <c r="L35" s="64"/>
      <c r="M35" s="63"/>
      <c r="N35" s="63"/>
      <c r="O35" s="63"/>
      <c r="P35" s="63"/>
    </row>
    <row r="36" ht="27.95" customHeight="1" spans="1:16">
      <c r="A36" s="36" t="s">
        <v>40</v>
      </c>
      <c r="B36" s="36" t="s">
        <v>41</v>
      </c>
      <c r="C36" s="37" t="s">
        <v>97</v>
      </c>
      <c r="D36" s="36" t="s">
        <v>98</v>
      </c>
      <c r="E36" s="39">
        <v>1</v>
      </c>
      <c r="F36" s="36" t="s">
        <v>45</v>
      </c>
      <c r="G36" s="23">
        <v>1</v>
      </c>
      <c r="H36" s="23">
        <v>1</v>
      </c>
      <c r="I36" s="36" t="s">
        <v>57</v>
      </c>
      <c r="J36" s="37" t="s">
        <v>99</v>
      </c>
      <c r="K36" s="62" t="s">
        <v>100</v>
      </c>
      <c r="L36" s="60" t="s">
        <v>101</v>
      </c>
      <c r="M36" s="63"/>
      <c r="N36" s="63"/>
      <c r="O36" s="63"/>
      <c r="P36" s="63"/>
    </row>
    <row r="37" ht="27.95" customHeight="1" spans="1:16">
      <c r="A37" s="36" t="s">
        <v>40</v>
      </c>
      <c r="B37" s="36" t="s">
        <v>50</v>
      </c>
      <c r="C37" s="37" t="s">
        <v>102</v>
      </c>
      <c r="D37" s="39">
        <v>1</v>
      </c>
      <c r="E37" s="39">
        <v>1</v>
      </c>
      <c r="F37" s="36" t="s">
        <v>45</v>
      </c>
      <c r="G37" s="23">
        <v>0.5</v>
      </c>
      <c r="H37" s="23">
        <v>0.5</v>
      </c>
      <c r="I37" s="36" t="s">
        <v>57</v>
      </c>
      <c r="J37" s="37" t="s">
        <v>103</v>
      </c>
      <c r="K37" s="62"/>
      <c r="L37" s="61"/>
      <c r="M37" s="63"/>
      <c r="N37" s="63"/>
      <c r="O37" s="63"/>
      <c r="P37" s="63"/>
    </row>
    <row r="38" ht="27.95" customHeight="1" spans="1:16">
      <c r="A38" s="36" t="s">
        <v>40</v>
      </c>
      <c r="B38" s="36" t="s">
        <v>54</v>
      </c>
      <c r="C38" s="37" t="s">
        <v>104</v>
      </c>
      <c r="D38" s="36" t="s">
        <v>105</v>
      </c>
      <c r="E38" s="39">
        <v>1</v>
      </c>
      <c r="F38" s="36" t="s">
        <v>45</v>
      </c>
      <c r="G38" s="23">
        <v>0.5</v>
      </c>
      <c r="H38" s="23">
        <v>0.5</v>
      </c>
      <c r="I38" s="36" t="s">
        <v>57</v>
      </c>
      <c r="J38" s="37" t="s">
        <v>103</v>
      </c>
      <c r="K38" s="62"/>
      <c r="L38" s="61"/>
      <c r="M38" s="63"/>
      <c r="N38" s="63"/>
      <c r="O38" s="63"/>
      <c r="P38" s="63"/>
    </row>
    <row r="39" ht="27.95" customHeight="1" spans="1:16">
      <c r="A39" s="36" t="s">
        <v>40</v>
      </c>
      <c r="B39" s="36" t="s">
        <v>59</v>
      </c>
      <c r="C39" s="37" t="s">
        <v>106</v>
      </c>
      <c r="D39" s="36" t="s">
        <v>107</v>
      </c>
      <c r="E39" s="39">
        <v>1</v>
      </c>
      <c r="F39" s="36" t="s">
        <v>45</v>
      </c>
      <c r="G39" s="23">
        <v>1</v>
      </c>
      <c r="H39" s="23">
        <v>0.5</v>
      </c>
      <c r="I39" s="36" t="s">
        <v>57</v>
      </c>
      <c r="J39" s="37" t="s">
        <v>103</v>
      </c>
      <c r="K39" s="62"/>
      <c r="L39" s="64"/>
      <c r="M39" s="63"/>
      <c r="N39" s="63"/>
      <c r="O39" s="63"/>
      <c r="P39" s="63"/>
    </row>
    <row r="40" ht="27.95" customHeight="1" spans="1:16">
      <c r="A40" s="42" t="s">
        <v>40</v>
      </c>
      <c r="B40" s="42" t="s">
        <v>41</v>
      </c>
      <c r="C40" s="43" t="s">
        <v>108</v>
      </c>
      <c r="D40" s="44" t="s">
        <v>109</v>
      </c>
      <c r="E40" s="44" t="s">
        <v>109</v>
      </c>
      <c r="F40" s="36" t="s">
        <v>110</v>
      </c>
      <c r="G40" s="23">
        <v>1</v>
      </c>
      <c r="H40" s="23">
        <v>1</v>
      </c>
      <c r="I40" s="36" t="s">
        <v>57</v>
      </c>
      <c r="J40" s="37" t="s">
        <v>111</v>
      </c>
      <c r="K40" s="62" t="s">
        <v>112</v>
      </c>
      <c r="L40" s="60" t="s">
        <v>113</v>
      </c>
      <c r="M40" s="63"/>
      <c r="N40" s="63"/>
      <c r="O40" s="63"/>
      <c r="P40" s="63"/>
    </row>
    <row r="41" ht="27.95" customHeight="1" spans="1:16">
      <c r="A41" s="42" t="s">
        <v>40</v>
      </c>
      <c r="B41" s="42" t="s">
        <v>50</v>
      </c>
      <c r="C41" s="43" t="s">
        <v>114</v>
      </c>
      <c r="D41" s="45">
        <v>1</v>
      </c>
      <c r="E41" s="45">
        <v>1</v>
      </c>
      <c r="F41" s="36" t="s">
        <v>110</v>
      </c>
      <c r="G41" s="23">
        <v>0.5</v>
      </c>
      <c r="H41" s="23">
        <v>0.5</v>
      </c>
      <c r="I41" s="36" t="s">
        <v>57</v>
      </c>
      <c r="J41" s="37" t="s">
        <v>115</v>
      </c>
      <c r="K41" s="62"/>
      <c r="L41" s="61"/>
      <c r="M41" s="63"/>
      <c r="N41" s="63"/>
      <c r="O41" s="63"/>
      <c r="P41" s="63"/>
    </row>
    <row r="42" ht="27.95" customHeight="1" spans="1:16">
      <c r="A42" s="42" t="s">
        <v>40</v>
      </c>
      <c r="B42" s="42" t="s">
        <v>54</v>
      </c>
      <c r="C42" s="43" t="s">
        <v>116</v>
      </c>
      <c r="D42" s="46" t="s">
        <v>117</v>
      </c>
      <c r="E42" s="47">
        <v>44427</v>
      </c>
      <c r="F42" s="36" t="s">
        <v>110</v>
      </c>
      <c r="G42" s="23">
        <v>0.5</v>
      </c>
      <c r="H42" s="23">
        <v>0.5</v>
      </c>
      <c r="I42" s="36" t="s">
        <v>57</v>
      </c>
      <c r="J42" s="37" t="s">
        <v>118</v>
      </c>
      <c r="K42" s="62"/>
      <c r="L42" s="61"/>
      <c r="M42" s="63"/>
      <c r="N42" s="63"/>
      <c r="O42" s="63"/>
      <c r="P42" s="63"/>
    </row>
    <row r="43" ht="27.95" customHeight="1" spans="1:16">
      <c r="A43" s="42" t="s">
        <v>40</v>
      </c>
      <c r="B43" s="42" t="s">
        <v>59</v>
      </c>
      <c r="C43" s="43" t="s">
        <v>119</v>
      </c>
      <c r="D43" s="46" t="s">
        <v>120</v>
      </c>
      <c r="E43" s="46" t="s">
        <v>120</v>
      </c>
      <c r="F43" s="36" t="s">
        <v>110</v>
      </c>
      <c r="G43" s="23">
        <v>1</v>
      </c>
      <c r="H43" s="23">
        <v>1</v>
      </c>
      <c r="I43" s="36" t="s">
        <v>46</v>
      </c>
      <c r="J43" s="37" t="s">
        <v>121</v>
      </c>
      <c r="K43" s="62"/>
      <c r="L43" s="61"/>
      <c r="M43" s="63"/>
      <c r="N43" s="63"/>
      <c r="O43" s="63"/>
      <c r="P43" s="63"/>
    </row>
    <row r="44" ht="27.95" customHeight="1" spans="1:16">
      <c r="A44" s="42" t="s">
        <v>40</v>
      </c>
      <c r="B44" s="42" t="s">
        <v>41</v>
      </c>
      <c r="C44" s="43" t="s">
        <v>122</v>
      </c>
      <c r="D44" s="45" t="s">
        <v>123</v>
      </c>
      <c r="E44" s="45" t="s">
        <v>123</v>
      </c>
      <c r="F44" s="36" t="s">
        <v>92</v>
      </c>
      <c r="G44" s="23">
        <v>1</v>
      </c>
      <c r="H44" s="23">
        <v>1</v>
      </c>
      <c r="I44" s="36" t="s">
        <v>57</v>
      </c>
      <c r="J44" s="37" t="s">
        <v>124</v>
      </c>
      <c r="K44" s="62" t="s">
        <v>125</v>
      </c>
      <c r="L44" s="61"/>
      <c r="M44" s="63"/>
      <c r="N44" s="63"/>
      <c r="O44" s="63"/>
      <c r="P44" s="63"/>
    </row>
    <row r="45" ht="27.95" customHeight="1" spans="1:16">
      <c r="A45" s="42" t="s">
        <v>40</v>
      </c>
      <c r="B45" s="42" t="s">
        <v>41</v>
      </c>
      <c r="C45" s="43" t="s">
        <v>126</v>
      </c>
      <c r="D45" s="45" t="s">
        <v>127</v>
      </c>
      <c r="E45" s="45" t="s">
        <v>127</v>
      </c>
      <c r="F45" s="36" t="s">
        <v>92</v>
      </c>
      <c r="G45" s="23">
        <v>0.5</v>
      </c>
      <c r="H45" s="23">
        <v>0.5</v>
      </c>
      <c r="I45" s="36" t="s">
        <v>57</v>
      </c>
      <c r="J45" s="37" t="s">
        <v>128</v>
      </c>
      <c r="K45" s="62"/>
      <c r="L45" s="61"/>
      <c r="M45" s="63"/>
      <c r="N45" s="63"/>
      <c r="O45" s="63"/>
      <c r="P45" s="63"/>
    </row>
    <row r="46" ht="27.95" customHeight="1" spans="1:16">
      <c r="A46" s="42" t="s">
        <v>40</v>
      </c>
      <c r="B46" s="42" t="s">
        <v>41</v>
      </c>
      <c r="C46" s="43" t="s">
        <v>129</v>
      </c>
      <c r="D46" s="45" t="s">
        <v>130</v>
      </c>
      <c r="E46" s="45" t="s">
        <v>130</v>
      </c>
      <c r="F46" s="36" t="s">
        <v>92</v>
      </c>
      <c r="G46" s="23">
        <v>0.5</v>
      </c>
      <c r="H46" s="23">
        <v>0.5</v>
      </c>
      <c r="I46" s="36" t="s">
        <v>57</v>
      </c>
      <c r="J46" s="37" t="s">
        <v>131</v>
      </c>
      <c r="K46" s="62"/>
      <c r="L46" s="61"/>
      <c r="M46" s="63"/>
      <c r="N46" s="63"/>
      <c r="O46" s="63"/>
      <c r="P46" s="63"/>
    </row>
    <row r="47" ht="27.95" customHeight="1" spans="1:16">
      <c r="A47" s="42" t="s">
        <v>40</v>
      </c>
      <c r="B47" s="42" t="s">
        <v>50</v>
      </c>
      <c r="C47" s="43" t="s">
        <v>132</v>
      </c>
      <c r="D47" s="45">
        <v>1</v>
      </c>
      <c r="E47" s="45">
        <v>1</v>
      </c>
      <c r="F47" s="36" t="s">
        <v>92</v>
      </c>
      <c r="G47" s="23">
        <v>0.5</v>
      </c>
      <c r="H47" s="23">
        <v>0.5</v>
      </c>
      <c r="I47" s="36" t="s">
        <v>57</v>
      </c>
      <c r="J47" s="37" t="s">
        <v>133</v>
      </c>
      <c r="K47" s="62"/>
      <c r="L47" s="61"/>
      <c r="M47" s="63"/>
      <c r="N47" s="63"/>
      <c r="O47" s="63"/>
      <c r="P47" s="63"/>
    </row>
    <row r="48" ht="27.95" customHeight="1" spans="1:16">
      <c r="A48" s="42" t="s">
        <v>40</v>
      </c>
      <c r="B48" s="42" t="s">
        <v>50</v>
      </c>
      <c r="C48" s="43" t="s">
        <v>134</v>
      </c>
      <c r="D48" s="45" t="s">
        <v>98</v>
      </c>
      <c r="E48" s="45" t="s">
        <v>69</v>
      </c>
      <c r="F48" s="36" t="s">
        <v>92</v>
      </c>
      <c r="G48" s="23">
        <v>0.5</v>
      </c>
      <c r="H48" s="23">
        <v>0.5</v>
      </c>
      <c r="I48" s="36" t="s">
        <v>57</v>
      </c>
      <c r="J48" s="37" t="s">
        <v>135</v>
      </c>
      <c r="K48" s="62"/>
      <c r="L48" s="61"/>
      <c r="M48" s="63"/>
      <c r="N48" s="63"/>
      <c r="O48" s="63"/>
      <c r="P48" s="63"/>
    </row>
    <row r="49" ht="27.95" customHeight="1" spans="1:16">
      <c r="A49" s="42" t="s">
        <v>40</v>
      </c>
      <c r="B49" s="42" t="s">
        <v>54</v>
      </c>
      <c r="C49" s="43" t="s">
        <v>136</v>
      </c>
      <c r="D49" s="45">
        <v>1</v>
      </c>
      <c r="E49" s="45">
        <v>1</v>
      </c>
      <c r="F49" s="36" t="s">
        <v>92</v>
      </c>
      <c r="G49" s="23">
        <v>0.5</v>
      </c>
      <c r="H49" s="23">
        <v>0.5</v>
      </c>
      <c r="I49" s="36" t="s">
        <v>57</v>
      </c>
      <c r="J49" s="37" t="s">
        <v>137</v>
      </c>
      <c r="K49" s="62"/>
      <c r="L49" s="61"/>
      <c r="M49" s="63"/>
      <c r="N49" s="63"/>
      <c r="O49" s="63"/>
      <c r="P49" s="63"/>
    </row>
    <row r="50" ht="27.95" customHeight="1" spans="1:16">
      <c r="A50" s="42" t="s">
        <v>40</v>
      </c>
      <c r="B50" s="42" t="s">
        <v>59</v>
      </c>
      <c r="C50" s="43" t="s">
        <v>138</v>
      </c>
      <c r="D50" s="46" t="s">
        <v>139</v>
      </c>
      <c r="E50" s="46" t="s">
        <v>139</v>
      </c>
      <c r="F50" s="36" t="s">
        <v>92</v>
      </c>
      <c r="G50" s="23">
        <v>1</v>
      </c>
      <c r="H50" s="23">
        <v>1</v>
      </c>
      <c r="I50" s="36" t="s">
        <v>46</v>
      </c>
      <c r="J50" s="37" t="s">
        <v>121</v>
      </c>
      <c r="K50" s="62"/>
      <c r="L50" s="64"/>
      <c r="M50" s="63"/>
      <c r="N50" s="63"/>
      <c r="O50" s="63"/>
      <c r="P50" s="63"/>
    </row>
    <row r="51" ht="27.95" customHeight="1" spans="1:16">
      <c r="A51" s="36" t="s">
        <v>40</v>
      </c>
      <c r="B51" s="36" t="s">
        <v>41</v>
      </c>
      <c r="C51" s="37" t="s">
        <v>140</v>
      </c>
      <c r="D51" s="36" t="s">
        <v>141</v>
      </c>
      <c r="E51" s="36" t="s">
        <v>141</v>
      </c>
      <c r="F51" s="36" t="s">
        <v>45</v>
      </c>
      <c r="G51" s="23">
        <v>1</v>
      </c>
      <c r="H51" s="23">
        <v>1</v>
      </c>
      <c r="I51" s="57" t="s">
        <v>57</v>
      </c>
      <c r="J51" s="58" t="s">
        <v>66</v>
      </c>
      <c r="K51" s="62" t="s">
        <v>142</v>
      </c>
      <c r="L51" s="60" t="s">
        <v>49</v>
      </c>
      <c r="M51" s="63"/>
      <c r="N51" s="63"/>
      <c r="O51" s="63"/>
      <c r="P51" s="63"/>
    </row>
    <row r="52" ht="27.95" customHeight="1" spans="1:16">
      <c r="A52" s="36" t="s">
        <v>40</v>
      </c>
      <c r="B52" s="36" t="s">
        <v>41</v>
      </c>
      <c r="C52" s="37" t="s">
        <v>143</v>
      </c>
      <c r="D52" s="36" t="s">
        <v>144</v>
      </c>
      <c r="E52" s="36" t="s">
        <v>144</v>
      </c>
      <c r="F52" s="36" t="s">
        <v>45</v>
      </c>
      <c r="G52" s="23">
        <v>1</v>
      </c>
      <c r="H52" s="23">
        <v>1</v>
      </c>
      <c r="I52" s="57" t="s">
        <v>57</v>
      </c>
      <c r="J52" s="58" t="s">
        <v>66</v>
      </c>
      <c r="K52" s="62"/>
      <c r="L52" s="61"/>
      <c r="M52" s="63"/>
      <c r="N52" s="63"/>
      <c r="O52" s="63"/>
      <c r="P52" s="63"/>
    </row>
    <row r="53" ht="39" customHeight="1" spans="1:16">
      <c r="A53" s="36" t="s">
        <v>40</v>
      </c>
      <c r="B53" s="36" t="s">
        <v>50</v>
      </c>
      <c r="C53" s="37" t="s">
        <v>145</v>
      </c>
      <c r="D53" s="39">
        <v>1</v>
      </c>
      <c r="E53" s="39">
        <v>1</v>
      </c>
      <c r="F53" s="36" t="s">
        <v>92</v>
      </c>
      <c r="G53" s="23">
        <v>0.5</v>
      </c>
      <c r="H53" s="23">
        <v>0.5</v>
      </c>
      <c r="I53" s="57" t="s">
        <v>52</v>
      </c>
      <c r="J53" s="58" t="s">
        <v>53</v>
      </c>
      <c r="K53" s="62"/>
      <c r="L53" s="61"/>
      <c r="M53" s="63"/>
      <c r="N53" s="63"/>
      <c r="O53" s="63"/>
      <c r="P53" s="63"/>
    </row>
    <row r="54" ht="27.95" customHeight="1" spans="1:16">
      <c r="A54" s="36" t="s">
        <v>40</v>
      </c>
      <c r="B54" s="36" t="s">
        <v>54</v>
      </c>
      <c r="C54" s="37" t="s">
        <v>146</v>
      </c>
      <c r="D54" s="36" t="s">
        <v>56</v>
      </c>
      <c r="E54" s="40">
        <v>44544</v>
      </c>
      <c r="F54" s="36" t="s">
        <v>45</v>
      </c>
      <c r="G54" s="23">
        <v>0.5</v>
      </c>
      <c r="H54" s="23">
        <v>0.5</v>
      </c>
      <c r="I54" s="57" t="s">
        <v>57</v>
      </c>
      <c r="J54" s="58" t="s">
        <v>66</v>
      </c>
      <c r="K54" s="62"/>
      <c r="L54" s="61"/>
      <c r="M54" s="63"/>
      <c r="N54" s="63"/>
      <c r="O54" s="63"/>
      <c r="P54" s="63"/>
    </row>
    <row r="55" ht="27.95" customHeight="1" spans="1:16">
      <c r="A55" s="36" t="s">
        <v>40</v>
      </c>
      <c r="B55" s="36" t="s">
        <v>59</v>
      </c>
      <c r="C55" s="37" t="s">
        <v>147</v>
      </c>
      <c r="D55" s="36" t="s">
        <v>148</v>
      </c>
      <c r="E55" s="38" t="s">
        <v>149</v>
      </c>
      <c r="F55" s="36" t="s">
        <v>45</v>
      </c>
      <c r="G55" s="23">
        <v>1</v>
      </c>
      <c r="H55" s="23">
        <v>0.99</v>
      </c>
      <c r="I55" s="57" t="s">
        <v>46</v>
      </c>
      <c r="J55" s="58" t="s">
        <v>47</v>
      </c>
      <c r="K55" s="62"/>
      <c r="L55" s="61"/>
      <c r="M55" s="63"/>
      <c r="N55" s="63"/>
      <c r="O55" s="63"/>
      <c r="P55" s="63"/>
    </row>
    <row r="56" ht="27.95" customHeight="1" spans="1:16">
      <c r="A56" s="36" t="s">
        <v>40</v>
      </c>
      <c r="B56" s="36" t="s">
        <v>41</v>
      </c>
      <c r="C56" s="37" t="s">
        <v>150</v>
      </c>
      <c r="D56" s="36" t="s">
        <v>151</v>
      </c>
      <c r="E56" s="36" t="s">
        <v>152</v>
      </c>
      <c r="F56" s="36" t="s">
        <v>45</v>
      </c>
      <c r="G56" s="23">
        <v>1</v>
      </c>
      <c r="H56" s="23">
        <v>1</v>
      </c>
      <c r="I56" s="57" t="s">
        <v>46</v>
      </c>
      <c r="J56" s="58" t="s">
        <v>47</v>
      </c>
      <c r="K56" s="62" t="s">
        <v>153</v>
      </c>
      <c r="L56" s="61"/>
      <c r="M56" s="63"/>
      <c r="N56" s="63"/>
      <c r="O56" s="63"/>
      <c r="P56" s="63"/>
    </row>
    <row r="57" ht="27.95" customHeight="1" spans="1:16">
      <c r="A57" s="36" t="s">
        <v>40</v>
      </c>
      <c r="B57" s="36" t="s">
        <v>50</v>
      </c>
      <c r="C57" s="37" t="s">
        <v>154</v>
      </c>
      <c r="D57" s="39">
        <v>1</v>
      </c>
      <c r="E57" s="39">
        <v>1</v>
      </c>
      <c r="F57" s="36" t="s">
        <v>92</v>
      </c>
      <c r="G57" s="23">
        <v>0.5</v>
      </c>
      <c r="H57" s="23">
        <v>0.5</v>
      </c>
      <c r="I57" s="57" t="s">
        <v>52</v>
      </c>
      <c r="J57" s="58" t="s">
        <v>53</v>
      </c>
      <c r="K57" s="62"/>
      <c r="L57" s="61"/>
      <c r="M57" s="63"/>
      <c r="N57" s="63"/>
      <c r="O57" s="63"/>
      <c r="P57" s="63"/>
    </row>
    <row r="58" ht="27.95" customHeight="1" spans="1:16">
      <c r="A58" s="36" t="s">
        <v>40</v>
      </c>
      <c r="B58" s="36" t="s">
        <v>50</v>
      </c>
      <c r="C58" s="37" t="s">
        <v>155</v>
      </c>
      <c r="D58" s="39">
        <v>1</v>
      </c>
      <c r="E58" s="39">
        <v>1</v>
      </c>
      <c r="F58" s="36" t="s">
        <v>92</v>
      </c>
      <c r="G58" s="23">
        <v>0.5</v>
      </c>
      <c r="H58" s="23">
        <v>0.5</v>
      </c>
      <c r="I58" s="57" t="s">
        <v>52</v>
      </c>
      <c r="J58" s="58" t="s">
        <v>53</v>
      </c>
      <c r="K58" s="62"/>
      <c r="L58" s="61"/>
      <c r="M58" s="63"/>
      <c r="N58" s="63"/>
      <c r="O58" s="63"/>
      <c r="P58" s="63"/>
    </row>
    <row r="59" ht="27.95" customHeight="1" spans="1:16">
      <c r="A59" s="36" t="s">
        <v>40</v>
      </c>
      <c r="B59" s="36" t="s">
        <v>54</v>
      </c>
      <c r="C59" s="37" t="s">
        <v>156</v>
      </c>
      <c r="D59" s="36" t="s">
        <v>157</v>
      </c>
      <c r="E59" s="36" t="s">
        <v>157</v>
      </c>
      <c r="F59" s="36" t="s">
        <v>45</v>
      </c>
      <c r="G59" s="23">
        <v>0.5</v>
      </c>
      <c r="H59" s="23">
        <v>0.5</v>
      </c>
      <c r="I59" s="57" t="s">
        <v>57</v>
      </c>
      <c r="J59" s="58" t="s">
        <v>66</v>
      </c>
      <c r="K59" s="62"/>
      <c r="L59" s="61"/>
      <c r="M59" s="63"/>
      <c r="N59" s="63"/>
      <c r="O59" s="63"/>
      <c r="P59" s="63"/>
    </row>
    <row r="60" ht="27.95" customHeight="1" spans="1:16">
      <c r="A60" s="36" t="s">
        <v>40</v>
      </c>
      <c r="B60" s="36" t="s">
        <v>59</v>
      </c>
      <c r="C60" s="37" t="s">
        <v>158</v>
      </c>
      <c r="D60" s="36" t="s">
        <v>159</v>
      </c>
      <c r="E60" s="38" t="s">
        <v>160</v>
      </c>
      <c r="F60" s="36" t="s">
        <v>45</v>
      </c>
      <c r="G60" s="23">
        <v>1</v>
      </c>
      <c r="H60" s="23">
        <v>0.97</v>
      </c>
      <c r="I60" s="57" t="s">
        <v>46</v>
      </c>
      <c r="J60" s="58" t="s">
        <v>47</v>
      </c>
      <c r="K60" s="62"/>
      <c r="L60" s="61"/>
      <c r="M60" s="63"/>
      <c r="N60" s="63"/>
      <c r="O60" s="63"/>
      <c r="P60" s="63"/>
    </row>
    <row r="61" ht="27.95" customHeight="1" spans="1:16">
      <c r="A61" s="36" t="s">
        <v>40</v>
      </c>
      <c r="B61" s="36" t="s">
        <v>41</v>
      </c>
      <c r="C61" s="37" t="s">
        <v>161</v>
      </c>
      <c r="D61" s="36" t="s">
        <v>162</v>
      </c>
      <c r="E61" s="38" t="s">
        <v>163</v>
      </c>
      <c r="F61" s="36" t="s">
        <v>45</v>
      </c>
      <c r="G61" s="23">
        <v>1</v>
      </c>
      <c r="H61" s="23">
        <v>1</v>
      </c>
      <c r="I61" s="57" t="s">
        <v>46</v>
      </c>
      <c r="J61" s="58" t="s">
        <v>47</v>
      </c>
      <c r="K61" s="62" t="s">
        <v>164</v>
      </c>
      <c r="L61" s="61"/>
      <c r="M61" s="63"/>
      <c r="N61" s="63"/>
      <c r="O61" s="63"/>
      <c r="P61" s="63"/>
    </row>
    <row r="62" ht="27.95" customHeight="1" spans="1:16">
      <c r="A62" s="36" t="s">
        <v>40</v>
      </c>
      <c r="B62" s="36" t="s">
        <v>41</v>
      </c>
      <c r="C62" s="48" t="s">
        <v>165</v>
      </c>
      <c r="D62" s="49" t="s">
        <v>166</v>
      </c>
      <c r="E62" s="38" t="s">
        <v>167</v>
      </c>
      <c r="F62" s="36" t="s">
        <v>45</v>
      </c>
      <c r="G62" s="23">
        <v>1</v>
      </c>
      <c r="H62" s="23">
        <v>1</v>
      </c>
      <c r="I62" s="57" t="s">
        <v>46</v>
      </c>
      <c r="J62" s="58" t="s">
        <v>47</v>
      </c>
      <c r="K62" s="62"/>
      <c r="L62" s="61"/>
      <c r="M62" s="63"/>
      <c r="N62" s="63"/>
      <c r="O62" s="63"/>
      <c r="P62" s="63"/>
    </row>
    <row r="63" ht="27.95" customHeight="1" spans="1:16">
      <c r="A63" s="36" t="s">
        <v>40</v>
      </c>
      <c r="B63" s="36" t="s">
        <v>50</v>
      </c>
      <c r="C63" s="37" t="s">
        <v>168</v>
      </c>
      <c r="D63" s="36" t="s">
        <v>91</v>
      </c>
      <c r="E63" s="36" t="s">
        <v>91</v>
      </c>
      <c r="F63" s="36" t="s">
        <v>92</v>
      </c>
      <c r="G63" s="23">
        <v>0.5</v>
      </c>
      <c r="H63" s="23">
        <v>0.5</v>
      </c>
      <c r="I63" s="57" t="s">
        <v>52</v>
      </c>
      <c r="J63" s="58" t="s">
        <v>53</v>
      </c>
      <c r="K63" s="62"/>
      <c r="L63" s="61"/>
      <c r="M63" s="63"/>
      <c r="N63" s="63"/>
      <c r="O63" s="63"/>
      <c r="P63" s="63"/>
    </row>
    <row r="64" ht="27.95" customHeight="1" spans="1:16">
      <c r="A64" s="36" t="s">
        <v>40</v>
      </c>
      <c r="B64" s="36" t="s">
        <v>50</v>
      </c>
      <c r="C64" s="37" t="s">
        <v>169</v>
      </c>
      <c r="D64" s="39" t="s">
        <v>91</v>
      </c>
      <c r="E64" s="39" t="s">
        <v>91</v>
      </c>
      <c r="F64" s="36" t="s">
        <v>92</v>
      </c>
      <c r="G64" s="23">
        <v>0.5</v>
      </c>
      <c r="H64" s="23">
        <v>0.5</v>
      </c>
      <c r="I64" s="57" t="s">
        <v>52</v>
      </c>
      <c r="J64" s="58" t="s">
        <v>53</v>
      </c>
      <c r="K64" s="62"/>
      <c r="L64" s="61"/>
      <c r="M64" s="63"/>
      <c r="N64" s="63"/>
      <c r="O64" s="63"/>
      <c r="P64" s="63"/>
    </row>
    <row r="65" ht="27.95" customHeight="1" spans="1:16">
      <c r="A65" s="36" t="s">
        <v>40</v>
      </c>
      <c r="B65" s="36" t="s">
        <v>54</v>
      </c>
      <c r="C65" s="37" t="s">
        <v>170</v>
      </c>
      <c r="D65" s="36" t="s">
        <v>56</v>
      </c>
      <c r="E65" s="40">
        <v>44561</v>
      </c>
      <c r="F65" s="36" t="s">
        <v>45</v>
      </c>
      <c r="G65" s="23">
        <v>0.5</v>
      </c>
      <c r="H65" s="23">
        <v>0.5</v>
      </c>
      <c r="I65" s="57" t="s">
        <v>57</v>
      </c>
      <c r="J65" s="58" t="s">
        <v>66</v>
      </c>
      <c r="K65" s="62"/>
      <c r="L65" s="61"/>
      <c r="M65" s="63"/>
      <c r="N65" s="63"/>
      <c r="O65" s="63"/>
      <c r="P65" s="63"/>
    </row>
    <row r="66" ht="27.95" customHeight="1" spans="1:16">
      <c r="A66" s="36" t="s">
        <v>40</v>
      </c>
      <c r="B66" s="36" t="s">
        <v>59</v>
      </c>
      <c r="C66" s="37" t="s">
        <v>171</v>
      </c>
      <c r="D66" s="36" t="s">
        <v>172</v>
      </c>
      <c r="E66" s="38" t="s">
        <v>173</v>
      </c>
      <c r="F66" s="36" t="s">
        <v>92</v>
      </c>
      <c r="G66" s="23">
        <v>1</v>
      </c>
      <c r="H66" s="23">
        <v>0.99</v>
      </c>
      <c r="I66" s="57" t="s">
        <v>46</v>
      </c>
      <c r="J66" s="58" t="s">
        <v>47</v>
      </c>
      <c r="K66" s="62"/>
      <c r="L66" s="64"/>
      <c r="M66" s="63"/>
      <c r="N66" s="63"/>
      <c r="O66" s="63"/>
      <c r="P66" s="63"/>
    </row>
    <row r="67" ht="27.95" customHeight="1" spans="1:16">
      <c r="A67" s="36" t="s">
        <v>40</v>
      </c>
      <c r="B67" s="36" t="s">
        <v>41</v>
      </c>
      <c r="C67" s="37" t="s">
        <v>174</v>
      </c>
      <c r="D67" s="36" t="s">
        <v>69</v>
      </c>
      <c r="E67" s="39">
        <v>1</v>
      </c>
      <c r="F67" s="36" t="s">
        <v>92</v>
      </c>
      <c r="G67" s="23">
        <v>1</v>
      </c>
      <c r="H67" s="23">
        <v>1</v>
      </c>
      <c r="I67" s="36" t="s">
        <v>57</v>
      </c>
      <c r="J67" s="37" t="s">
        <v>103</v>
      </c>
      <c r="K67" s="62" t="s">
        <v>175</v>
      </c>
      <c r="L67" s="60" t="s">
        <v>101</v>
      </c>
      <c r="M67" s="63"/>
      <c r="N67" s="63"/>
      <c r="O67" s="63"/>
      <c r="P67" s="63"/>
    </row>
    <row r="68" ht="27.95" customHeight="1" spans="1:16">
      <c r="A68" s="36" t="s">
        <v>40</v>
      </c>
      <c r="B68" s="36" t="s">
        <v>41</v>
      </c>
      <c r="C68" s="37" t="s">
        <v>176</v>
      </c>
      <c r="D68" s="36" t="s">
        <v>177</v>
      </c>
      <c r="E68" s="39">
        <v>1</v>
      </c>
      <c r="F68" s="36" t="s">
        <v>92</v>
      </c>
      <c r="G68" s="23">
        <v>0.5</v>
      </c>
      <c r="H68" s="23">
        <v>0.5</v>
      </c>
      <c r="I68" s="36" t="s">
        <v>57</v>
      </c>
      <c r="J68" s="37" t="s">
        <v>103</v>
      </c>
      <c r="K68" s="62"/>
      <c r="L68" s="61"/>
      <c r="M68" s="63"/>
      <c r="N68" s="63"/>
      <c r="O68" s="63"/>
      <c r="P68" s="63"/>
    </row>
    <row r="69" ht="27.95" customHeight="1" spans="1:16">
      <c r="A69" s="36" t="s">
        <v>40</v>
      </c>
      <c r="B69" s="36" t="s">
        <v>50</v>
      </c>
      <c r="C69" s="37" t="s">
        <v>178</v>
      </c>
      <c r="D69" s="39">
        <v>1</v>
      </c>
      <c r="E69" s="39">
        <v>1</v>
      </c>
      <c r="F69" s="36" t="s">
        <v>92</v>
      </c>
      <c r="G69" s="23">
        <v>0.5</v>
      </c>
      <c r="H69" s="23">
        <v>0.5</v>
      </c>
      <c r="I69" s="36" t="s">
        <v>57</v>
      </c>
      <c r="J69" s="37" t="s">
        <v>103</v>
      </c>
      <c r="K69" s="62"/>
      <c r="L69" s="61"/>
      <c r="M69" s="63"/>
      <c r="N69" s="63"/>
      <c r="O69" s="63"/>
      <c r="P69" s="63"/>
    </row>
    <row r="70" ht="27.95" customHeight="1" spans="1:16">
      <c r="A70" s="36" t="s">
        <v>40</v>
      </c>
      <c r="B70" s="36" t="s">
        <v>54</v>
      </c>
      <c r="C70" s="37" t="s">
        <v>179</v>
      </c>
      <c r="D70" s="36" t="s">
        <v>56</v>
      </c>
      <c r="E70" s="39">
        <v>1</v>
      </c>
      <c r="F70" s="36" t="s">
        <v>92</v>
      </c>
      <c r="G70" s="23">
        <v>0.5</v>
      </c>
      <c r="H70" s="23">
        <v>0.5</v>
      </c>
      <c r="I70" s="36" t="s">
        <v>57</v>
      </c>
      <c r="J70" s="37" t="s">
        <v>103</v>
      </c>
      <c r="K70" s="62"/>
      <c r="L70" s="61"/>
      <c r="M70" s="63"/>
      <c r="N70" s="63"/>
      <c r="O70" s="63"/>
      <c r="P70" s="63"/>
    </row>
    <row r="71" ht="27.95" customHeight="1" spans="1:16">
      <c r="A71" s="36" t="s">
        <v>40</v>
      </c>
      <c r="B71" s="36" t="s">
        <v>59</v>
      </c>
      <c r="C71" s="37" t="s">
        <v>180</v>
      </c>
      <c r="D71" s="36" t="s">
        <v>181</v>
      </c>
      <c r="E71" s="65">
        <v>0</v>
      </c>
      <c r="F71" s="36" t="s">
        <v>182</v>
      </c>
      <c r="G71" s="23">
        <v>1</v>
      </c>
      <c r="H71" s="23">
        <v>0</v>
      </c>
      <c r="I71" s="36" t="s">
        <v>57</v>
      </c>
      <c r="J71" s="37" t="s">
        <v>103</v>
      </c>
      <c r="K71" s="62"/>
      <c r="L71" s="64"/>
      <c r="M71" s="63"/>
      <c r="N71" s="63"/>
      <c r="O71" s="63"/>
      <c r="P71" s="63"/>
    </row>
    <row r="72" ht="27.95" customHeight="1" spans="1:16">
      <c r="A72" s="42" t="s">
        <v>40</v>
      </c>
      <c r="B72" s="42" t="s">
        <v>41</v>
      </c>
      <c r="C72" s="43" t="s">
        <v>183</v>
      </c>
      <c r="D72" s="45" t="s">
        <v>98</v>
      </c>
      <c r="E72" s="45" t="s">
        <v>69</v>
      </c>
      <c r="F72" s="36" t="s">
        <v>92</v>
      </c>
      <c r="G72" s="23">
        <v>1</v>
      </c>
      <c r="H72" s="23">
        <v>1</v>
      </c>
      <c r="I72" s="36" t="s">
        <v>57</v>
      </c>
      <c r="J72" s="37" t="s">
        <v>184</v>
      </c>
      <c r="K72" s="62" t="s">
        <v>185</v>
      </c>
      <c r="L72" s="60" t="s">
        <v>113</v>
      </c>
      <c r="M72" s="63"/>
      <c r="N72" s="63"/>
      <c r="O72" s="63"/>
      <c r="P72" s="63"/>
    </row>
    <row r="73" s="1" customFormat="1" ht="27.95" customHeight="1" spans="1:16">
      <c r="A73" s="42" t="s">
        <v>40</v>
      </c>
      <c r="B73" s="42" t="s">
        <v>50</v>
      </c>
      <c r="C73" s="43" t="s">
        <v>186</v>
      </c>
      <c r="D73" s="46" t="s">
        <v>91</v>
      </c>
      <c r="E73" s="45">
        <v>0.95</v>
      </c>
      <c r="F73" s="36" t="s">
        <v>92</v>
      </c>
      <c r="G73" s="66">
        <v>0.5</v>
      </c>
      <c r="H73" s="66">
        <v>0.5</v>
      </c>
      <c r="I73" s="36" t="s">
        <v>187</v>
      </c>
      <c r="J73" s="37" t="s">
        <v>188</v>
      </c>
      <c r="K73" s="62"/>
      <c r="L73" s="61"/>
      <c r="M73" s="78"/>
      <c r="N73" s="78"/>
      <c r="O73" s="78"/>
      <c r="P73" s="78"/>
    </row>
    <row r="74" ht="27.95" customHeight="1" spans="1:16">
      <c r="A74" s="42" t="s">
        <v>40</v>
      </c>
      <c r="B74" s="42" t="s">
        <v>54</v>
      </c>
      <c r="C74" s="43" t="s">
        <v>189</v>
      </c>
      <c r="D74" s="46" t="s">
        <v>56</v>
      </c>
      <c r="E74" s="47">
        <v>44480</v>
      </c>
      <c r="F74" s="36" t="s">
        <v>92</v>
      </c>
      <c r="G74" s="23">
        <v>0.5</v>
      </c>
      <c r="H74" s="23">
        <v>0.5</v>
      </c>
      <c r="I74" s="36" t="s">
        <v>57</v>
      </c>
      <c r="J74" s="37" t="s">
        <v>190</v>
      </c>
      <c r="K74" s="62"/>
      <c r="L74" s="61"/>
      <c r="M74" s="63"/>
      <c r="N74" s="63"/>
      <c r="O74" s="63"/>
      <c r="P74" s="63"/>
    </row>
    <row r="75" ht="27.95" customHeight="1" spans="1:16">
      <c r="A75" s="42" t="s">
        <v>40</v>
      </c>
      <c r="B75" s="42" t="s">
        <v>59</v>
      </c>
      <c r="C75" s="43" t="s">
        <v>191</v>
      </c>
      <c r="D75" s="46" t="s">
        <v>192</v>
      </c>
      <c r="E75" s="46" t="s">
        <v>192</v>
      </c>
      <c r="F75" s="36" t="s">
        <v>92</v>
      </c>
      <c r="G75" s="23">
        <v>1</v>
      </c>
      <c r="H75" s="23">
        <v>1</v>
      </c>
      <c r="I75" s="36" t="s">
        <v>46</v>
      </c>
      <c r="J75" s="37" t="s">
        <v>121</v>
      </c>
      <c r="K75" s="62"/>
      <c r="L75" s="64"/>
      <c r="M75" s="63"/>
      <c r="N75" s="63"/>
      <c r="O75" s="63"/>
      <c r="P75" s="63"/>
    </row>
    <row r="76" ht="27.95" customHeight="1" spans="1:16">
      <c r="A76" s="57" t="s">
        <v>40</v>
      </c>
      <c r="B76" s="57" t="s">
        <v>41</v>
      </c>
      <c r="C76" s="58" t="s">
        <v>193</v>
      </c>
      <c r="D76" s="57" t="s">
        <v>69</v>
      </c>
      <c r="E76" s="57" t="s">
        <v>69</v>
      </c>
      <c r="F76" s="57" t="s">
        <v>92</v>
      </c>
      <c r="G76" s="67">
        <v>1</v>
      </c>
      <c r="H76" s="67">
        <v>1</v>
      </c>
      <c r="I76" s="79" t="s">
        <v>57</v>
      </c>
      <c r="J76" s="80" t="s">
        <v>194</v>
      </c>
      <c r="K76" s="62" t="s">
        <v>195</v>
      </c>
      <c r="L76" s="81" t="s">
        <v>196</v>
      </c>
      <c r="M76" s="63"/>
      <c r="N76" s="63"/>
      <c r="O76" s="63"/>
      <c r="P76" s="63"/>
    </row>
    <row r="77" ht="27.95" customHeight="1" spans="1:16">
      <c r="A77" s="57" t="s">
        <v>40</v>
      </c>
      <c r="B77" s="57" t="s">
        <v>50</v>
      </c>
      <c r="C77" s="58" t="s">
        <v>197</v>
      </c>
      <c r="D77" s="57" t="s">
        <v>198</v>
      </c>
      <c r="E77" s="57" t="s">
        <v>198</v>
      </c>
      <c r="F77" s="57" t="s">
        <v>92</v>
      </c>
      <c r="G77" s="67">
        <v>0.5</v>
      </c>
      <c r="H77" s="67">
        <v>0.5</v>
      </c>
      <c r="I77" s="79" t="s">
        <v>187</v>
      </c>
      <c r="J77" s="80" t="s">
        <v>199</v>
      </c>
      <c r="K77" s="62"/>
      <c r="L77" s="81"/>
      <c r="M77" s="63"/>
      <c r="N77" s="63"/>
      <c r="O77" s="63"/>
      <c r="P77" s="63"/>
    </row>
    <row r="78" ht="27.95" customHeight="1" spans="1:16">
      <c r="A78" s="57" t="s">
        <v>40</v>
      </c>
      <c r="B78" s="57" t="s">
        <v>54</v>
      </c>
      <c r="C78" s="58" t="s">
        <v>200</v>
      </c>
      <c r="D78" s="57" t="s">
        <v>117</v>
      </c>
      <c r="E78" s="57" t="s">
        <v>117</v>
      </c>
      <c r="F78" s="57" t="s">
        <v>92</v>
      </c>
      <c r="G78" s="67">
        <v>0.5</v>
      </c>
      <c r="H78" s="67">
        <v>0.5</v>
      </c>
      <c r="I78" s="79" t="s">
        <v>57</v>
      </c>
      <c r="J78" s="80" t="s">
        <v>190</v>
      </c>
      <c r="K78" s="62"/>
      <c r="L78" s="81"/>
      <c r="M78" s="63"/>
      <c r="N78" s="63"/>
      <c r="O78" s="63"/>
      <c r="P78" s="63"/>
    </row>
    <row r="79" ht="27.95" customHeight="1" spans="1:16">
      <c r="A79" s="57" t="s">
        <v>40</v>
      </c>
      <c r="B79" s="57" t="s">
        <v>59</v>
      </c>
      <c r="C79" s="58" t="s">
        <v>195</v>
      </c>
      <c r="D79" s="57" t="s">
        <v>201</v>
      </c>
      <c r="E79" s="57" t="s">
        <v>201</v>
      </c>
      <c r="F79" s="57" t="s">
        <v>92</v>
      </c>
      <c r="G79" s="67">
        <v>1</v>
      </c>
      <c r="H79" s="67">
        <v>1</v>
      </c>
      <c r="I79" s="79" t="s">
        <v>46</v>
      </c>
      <c r="J79" s="80" t="s">
        <v>121</v>
      </c>
      <c r="K79" s="62"/>
      <c r="L79" s="81"/>
      <c r="M79" s="63"/>
      <c r="N79" s="63"/>
      <c r="O79" s="63"/>
      <c r="P79" s="63"/>
    </row>
    <row r="80" ht="27.95" customHeight="1" spans="1:16">
      <c r="A80" s="42" t="s">
        <v>40</v>
      </c>
      <c r="B80" s="42" t="s">
        <v>41</v>
      </c>
      <c r="C80" s="43" t="s">
        <v>202</v>
      </c>
      <c r="D80" s="45" t="s">
        <v>203</v>
      </c>
      <c r="E80" s="45" t="s">
        <v>204</v>
      </c>
      <c r="F80" s="36" t="s">
        <v>92</v>
      </c>
      <c r="G80" s="23">
        <v>1</v>
      </c>
      <c r="H80" s="23">
        <v>1</v>
      </c>
      <c r="I80" s="36" t="s">
        <v>57</v>
      </c>
      <c r="J80" s="37" t="s">
        <v>205</v>
      </c>
      <c r="K80" s="62" t="s">
        <v>206</v>
      </c>
      <c r="L80" s="60" t="s">
        <v>113</v>
      </c>
      <c r="M80" s="63"/>
      <c r="N80" s="63"/>
      <c r="O80" s="63"/>
      <c r="P80" s="63"/>
    </row>
    <row r="81" ht="27.95" customHeight="1" spans="1:16">
      <c r="A81" s="42" t="s">
        <v>40</v>
      </c>
      <c r="B81" s="42" t="s">
        <v>41</v>
      </c>
      <c r="C81" s="43" t="s">
        <v>207</v>
      </c>
      <c r="D81" s="46" t="s">
        <v>208</v>
      </c>
      <c r="E81" s="46" t="s">
        <v>209</v>
      </c>
      <c r="F81" s="36" t="s">
        <v>92</v>
      </c>
      <c r="G81" s="23">
        <v>1</v>
      </c>
      <c r="H81" s="23">
        <v>1</v>
      </c>
      <c r="I81" s="36" t="s">
        <v>57</v>
      </c>
      <c r="J81" s="37" t="s">
        <v>210</v>
      </c>
      <c r="K81" s="62"/>
      <c r="L81" s="61"/>
      <c r="M81" s="63"/>
      <c r="N81" s="63"/>
      <c r="O81" s="63"/>
      <c r="P81" s="63"/>
    </row>
    <row r="82" ht="27.95" customHeight="1" spans="1:16">
      <c r="A82" s="42" t="s">
        <v>40</v>
      </c>
      <c r="B82" s="42" t="s">
        <v>50</v>
      </c>
      <c r="C82" s="43" t="s">
        <v>211</v>
      </c>
      <c r="D82" s="45">
        <v>1</v>
      </c>
      <c r="E82" s="45">
        <v>1</v>
      </c>
      <c r="F82" s="36" t="s">
        <v>92</v>
      </c>
      <c r="G82" s="23">
        <v>0.5</v>
      </c>
      <c r="H82" s="23">
        <v>0.5</v>
      </c>
      <c r="I82" s="36" t="s">
        <v>57</v>
      </c>
      <c r="J82" s="37" t="s">
        <v>212</v>
      </c>
      <c r="K82" s="62"/>
      <c r="L82" s="61"/>
      <c r="M82" s="63"/>
      <c r="N82" s="63"/>
      <c r="O82" s="63"/>
      <c r="P82" s="63"/>
    </row>
    <row r="83" ht="27.95" customHeight="1" spans="1:16">
      <c r="A83" s="42" t="s">
        <v>40</v>
      </c>
      <c r="B83" s="42" t="s">
        <v>54</v>
      </c>
      <c r="C83" s="43" t="s">
        <v>213</v>
      </c>
      <c r="D83" s="45">
        <v>1</v>
      </c>
      <c r="E83" s="45">
        <v>1</v>
      </c>
      <c r="F83" s="36" t="s">
        <v>92</v>
      </c>
      <c r="G83" s="23">
        <v>0.5</v>
      </c>
      <c r="H83" s="23">
        <v>0.5</v>
      </c>
      <c r="I83" s="36" t="s">
        <v>57</v>
      </c>
      <c r="J83" s="37" t="s">
        <v>214</v>
      </c>
      <c r="K83" s="62"/>
      <c r="L83" s="61"/>
      <c r="M83" s="63"/>
      <c r="N83" s="63"/>
      <c r="O83" s="63"/>
      <c r="P83" s="63"/>
    </row>
    <row r="84" ht="27.95" customHeight="1" spans="1:16">
      <c r="A84" s="42" t="s">
        <v>40</v>
      </c>
      <c r="B84" s="42" t="s">
        <v>59</v>
      </c>
      <c r="C84" s="43" t="s">
        <v>215</v>
      </c>
      <c r="D84" s="46" t="s">
        <v>216</v>
      </c>
      <c r="E84" s="46" t="s">
        <v>216</v>
      </c>
      <c r="F84" s="36" t="s">
        <v>92</v>
      </c>
      <c r="G84" s="23">
        <v>1</v>
      </c>
      <c r="H84" s="23">
        <v>1</v>
      </c>
      <c r="I84" s="36" t="s">
        <v>46</v>
      </c>
      <c r="J84" s="37" t="s">
        <v>121</v>
      </c>
      <c r="K84" s="62"/>
      <c r="L84" s="64"/>
      <c r="M84" s="63"/>
      <c r="N84" s="63"/>
      <c r="O84" s="63"/>
      <c r="P84" s="63"/>
    </row>
    <row r="85" ht="27.95" customHeight="1" spans="1:16">
      <c r="A85" s="36" t="s">
        <v>217</v>
      </c>
      <c r="B85" s="36" t="s">
        <v>218</v>
      </c>
      <c r="C85" s="37" t="s">
        <v>219</v>
      </c>
      <c r="D85" s="36" t="s">
        <v>220</v>
      </c>
      <c r="E85" s="36" t="s">
        <v>220</v>
      </c>
      <c r="F85" s="36" t="s">
        <v>92</v>
      </c>
      <c r="G85" s="23">
        <v>3</v>
      </c>
      <c r="H85" s="23">
        <v>3</v>
      </c>
      <c r="I85" s="57" t="s">
        <v>52</v>
      </c>
      <c r="J85" s="58" t="s">
        <v>53</v>
      </c>
      <c r="K85" s="62"/>
      <c r="L85" s="60" t="s">
        <v>49</v>
      </c>
      <c r="M85" s="63"/>
      <c r="N85" s="63"/>
      <c r="O85" s="63"/>
      <c r="P85" s="63"/>
    </row>
    <row r="86" ht="27.95" customHeight="1" spans="1:16">
      <c r="A86" s="36" t="s">
        <v>217</v>
      </c>
      <c r="B86" s="36" t="s">
        <v>218</v>
      </c>
      <c r="C86" s="37" t="s">
        <v>221</v>
      </c>
      <c r="D86" s="36" t="s">
        <v>222</v>
      </c>
      <c r="E86" s="36" t="s">
        <v>222</v>
      </c>
      <c r="F86" s="36" t="s">
        <v>92</v>
      </c>
      <c r="G86" s="23">
        <v>3</v>
      </c>
      <c r="H86" s="23">
        <v>3</v>
      </c>
      <c r="I86" s="57" t="s">
        <v>52</v>
      </c>
      <c r="J86" s="58" t="s">
        <v>53</v>
      </c>
      <c r="K86" s="62"/>
      <c r="L86" s="64"/>
      <c r="M86" s="63"/>
      <c r="N86" s="63"/>
      <c r="O86" s="63"/>
      <c r="P86" s="63"/>
    </row>
    <row r="87" ht="27.95" customHeight="1" spans="1:16">
      <c r="A87" s="36" t="s">
        <v>217</v>
      </c>
      <c r="B87" s="36" t="s">
        <v>218</v>
      </c>
      <c r="C87" s="37" t="s">
        <v>223</v>
      </c>
      <c r="D87" s="39">
        <v>1</v>
      </c>
      <c r="E87" s="39">
        <v>1</v>
      </c>
      <c r="F87" s="36" t="s">
        <v>92</v>
      </c>
      <c r="G87" s="23">
        <v>3</v>
      </c>
      <c r="H87" s="23">
        <v>3</v>
      </c>
      <c r="I87" s="36" t="s">
        <v>57</v>
      </c>
      <c r="J87" s="37" t="s">
        <v>224</v>
      </c>
      <c r="K87" s="62"/>
      <c r="L87" s="82" t="s">
        <v>113</v>
      </c>
      <c r="M87" s="63"/>
      <c r="N87" s="63"/>
      <c r="O87" s="63"/>
      <c r="P87" s="63"/>
    </row>
    <row r="88" ht="27.95" customHeight="1" spans="1:16">
      <c r="A88" s="36" t="s">
        <v>217</v>
      </c>
      <c r="B88" s="36" t="s">
        <v>218</v>
      </c>
      <c r="C88" s="41" t="s">
        <v>225</v>
      </c>
      <c r="D88" s="39" t="s">
        <v>91</v>
      </c>
      <c r="E88" s="39" t="s">
        <v>91</v>
      </c>
      <c r="F88" s="36" t="s">
        <v>92</v>
      </c>
      <c r="G88" s="23">
        <v>3</v>
      </c>
      <c r="H88" s="23">
        <v>3</v>
      </c>
      <c r="I88" s="57" t="s">
        <v>52</v>
      </c>
      <c r="J88" s="58" t="s">
        <v>53</v>
      </c>
      <c r="K88" s="62"/>
      <c r="L88" s="60" t="s">
        <v>49</v>
      </c>
      <c r="M88" s="63"/>
      <c r="N88" s="63"/>
      <c r="O88" s="63"/>
      <c r="P88" s="63"/>
    </row>
    <row r="89" ht="27.95" customHeight="1" spans="1:16">
      <c r="A89" s="36" t="s">
        <v>217</v>
      </c>
      <c r="B89" s="36" t="s">
        <v>218</v>
      </c>
      <c r="C89" s="41" t="s">
        <v>226</v>
      </c>
      <c r="D89" s="39" t="s">
        <v>91</v>
      </c>
      <c r="E89" s="39" t="s">
        <v>91</v>
      </c>
      <c r="F89" s="36" t="s">
        <v>92</v>
      </c>
      <c r="G89" s="23">
        <v>3</v>
      </c>
      <c r="H89" s="23">
        <v>3</v>
      </c>
      <c r="I89" s="57" t="s">
        <v>52</v>
      </c>
      <c r="J89" s="58" t="s">
        <v>53</v>
      </c>
      <c r="K89" s="62"/>
      <c r="L89" s="64"/>
      <c r="M89" s="63"/>
      <c r="N89" s="63"/>
      <c r="O89" s="63"/>
      <c r="P89" s="63"/>
    </row>
    <row r="90" s="1" customFormat="1" ht="27.95" customHeight="1" spans="1:16">
      <c r="A90" s="36" t="s">
        <v>217</v>
      </c>
      <c r="B90" s="36" t="s">
        <v>218</v>
      </c>
      <c r="C90" s="37" t="s">
        <v>227</v>
      </c>
      <c r="D90" s="36" t="s">
        <v>222</v>
      </c>
      <c r="E90" s="39">
        <v>1</v>
      </c>
      <c r="F90" s="36" t="s">
        <v>92</v>
      </c>
      <c r="G90" s="66">
        <v>3</v>
      </c>
      <c r="H90" s="66">
        <v>3</v>
      </c>
      <c r="I90" s="36" t="s">
        <v>57</v>
      </c>
      <c r="J90" s="37" t="s">
        <v>103</v>
      </c>
      <c r="K90" s="62"/>
      <c r="L90" s="82" t="s">
        <v>101</v>
      </c>
      <c r="M90" s="78"/>
      <c r="N90" s="78"/>
      <c r="O90" s="78"/>
      <c r="P90" s="78"/>
    </row>
    <row r="91" ht="27.95" customHeight="1" spans="1:16">
      <c r="A91" s="57" t="s">
        <v>217</v>
      </c>
      <c r="B91" s="57" t="s">
        <v>218</v>
      </c>
      <c r="C91" s="58" t="s">
        <v>228</v>
      </c>
      <c r="D91" s="68">
        <v>1</v>
      </c>
      <c r="E91" s="68">
        <v>1</v>
      </c>
      <c r="F91" s="57" t="s">
        <v>92</v>
      </c>
      <c r="G91" s="67">
        <v>3</v>
      </c>
      <c r="H91" s="67">
        <v>3</v>
      </c>
      <c r="I91" s="79" t="s">
        <v>187</v>
      </c>
      <c r="J91" s="80" t="s">
        <v>229</v>
      </c>
      <c r="K91" s="62"/>
      <c r="L91" s="82" t="s">
        <v>196</v>
      </c>
      <c r="M91" s="63"/>
      <c r="N91" s="63"/>
      <c r="O91" s="63"/>
      <c r="P91" s="63"/>
    </row>
    <row r="92" ht="27.95" customHeight="1" spans="1:16">
      <c r="A92" s="42" t="s">
        <v>217</v>
      </c>
      <c r="B92" s="42" t="s">
        <v>230</v>
      </c>
      <c r="C92" s="43" t="s">
        <v>231</v>
      </c>
      <c r="D92" s="46" t="s">
        <v>232</v>
      </c>
      <c r="E92" s="46" t="s">
        <v>232</v>
      </c>
      <c r="F92" s="36" t="s">
        <v>92</v>
      </c>
      <c r="G92" s="23">
        <v>3</v>
      </c>
      <c r="H92" s="23">
        <v>3</v>
      </c>
      <c r="I92" s="57" t="s">
        <v>52</v>
      </c>
      <c r="J92" s="58" t="s">
        <v>53</v>
      </c>
      <c r="K92" s="62"/>
      <c r="L92" s="82" t="s">
        <v>49</v>
      </c>
      <c r="M92" s="63"/>
      <c r="N92" s="63"/>
      <c r="O92" s="63"/>
      <c r="P92" s="63"/>
    </row>
    <row r="93" ht="27.95" customHeight="1" spans="1:16">
      <c r="A93" s="36" t="s">
        <v>217</v>
      </c>
      <c r="B93" s="36" t="s">
        <v>230</v>
      </c>
      <c r="C93" s="37" t="s">
        <v>233</v>
      </c>
      <c r="D93" s="36" t="s">
        <v>232</v>
      </c>
      <c r="E93" s="39">
        <v>1</v>
      </c>
      <c r="F93" s="36" t="s">
        <v>182</v>
      </c>
      <c r="G93" s="23">
        <v>2</v>
      </c>
      <c r="H93" s="23">
        <v>2</v>
      </c>
      <c r="I93" s="36" t="s">
        <v>57</v>
      </c>
      <c r="J93" s="37" t="s">
        <v>103</v>
      </c>
      <c r="K93" s="62"/>
      <c r="L93" s="82" t="s">
        <v>101</v>
      </c>
      <c r="M93" s="63"/>
      <c r="N93" s="63"/>
      <c r="O93" s="63"/>
      <c r="P93" s="63"/>
    </row>
    <row r="94" ht="27.95" customHeight="1" spans="1:16">
      <c r="A94" s="36" t="s">
        <v>217</v>
      </c>
      <c r="B94" s="36" t="s">
        <v>230</v>
      </c>
      <c r="C94" s="37" t="s">
        <v>234</v>
      </c>
      <c r="D94" s="36" t="s">
        <v>232</v>
      </c>
      <c r="E94" s="39">
        <v>1</v>
      </c>
      <c r="F94" s="36" t="s">
        <v>182</v>
      </c>
      <c r="G94" s="23">
        <v>2</v>
      </c>
      <c r="H94" s="23">
        <v>2</v>
      </c>
      <c r="I94" s="36" t="s">
        <v>57</v>
      </c>
      <c r="J94" s="37" t="s">
        <v>103</v>
      </c>
      <c r="K94" s="62"/>
      <c r="L94" s="82" t="s">
        <v>101</v>
      </c>
      <c r="M94" s="63"/>
      <c r="N94" s="63"/>
      <c r="O94" s="63"/>
      <c r="P94" s="63"/>
    </row>
    <row r="95" ht="27.95" customHeight="1" spans="1:16">
      <c r="A95" s="42" t="s">
        <v>217</v>
      </c>
      <c r="B95" s="42" t="s">
        <v>230</v>
      </c>
      <c r="C95" s="43" t="s">
        <v>235</v>
      </c>
      <c r="D95" s="36" t="s">
        <v>232</v>
      </c>
      <c r="E95" s="36" t="s">
        <v>232</v>
      </c>
      <c r="F95" s="36" t="s">
        <v>92</v>
      </c>
      <c r="G95" s="23">
        <v>2</v>
      </c>
      <c r="H95" s="23">
        <v>2</v>
      </c>
      <c r="I95" s="57" t="s">
        <v>52</v>
      </c>
      <c r="J95" s="58" t="s">
        <v>53</v>
      </c>
      <c r="K95" s="62"/>
      <c r="L95" s="60" t="s">
        <v>49</v>
      </c>
      <c r="M95" s="63"/>
      <c r="N95" s="63"/>
      <c r="O95" s="63"/>
      <c r="P95" s="63"/>
    </row>
    <row r="96" ht="27.95" customHeight="1" spans="1:16">
      <c r="A96" s="36" t="s">
        <v>236</v>
      </c>
      <c r="B96" s="36" t="s">
        <v>237</v>
      </c>
      <c r="C96" s="37" t="s">
        <v>238</v>
      </c>
      <c r="D96" s="36" t="s">
        <v>91</v>
      </c>
      <c r="E96" s="36" t="s">
        <v>91</v>
      </c>
      <c r="F96" s="36" t="s">
        <v>92</v>
      </c>
      <c r="G96" s="23">
        <v>1</v>
      </c>
      <c r="H96" s="23">
        <v>1</v>
      </c>
      <c r="I96" s="57" t="s">
        <v>52</v>
      </c>
      <c r="J96" s="58" t="s">
        <v>53</v>
      </c>
      <c r="K96" s="62"/>
      <c r="L96" s="61"/>
      <c r="M96" s="63"/>
      <c r="N96" s="63"/>
      <c r="O96" s="63"/>
      <c r="P96" s="63"/>
    </row>
    <row r="97" ht="27.95" customHeight="1" spans="1:16">
      <c r="A97" s="36" t="s">
        <v>236</v>
      </c>
      <c r="B97" s="36" t="s">
        <v>237</v>
      </c>
      <c r="C97" s="37" t="s">
        <v>239</v>
      </c>
      <c r="D97" s="36" t="s">
        <v>91</v>
      </c>
      <c r="E97" s="36" t="s">
        <v>91</v>
      </c>
      <c r="F97" s="36" t="s">
        <v>92</v>
      </c>
      <c r="G97" s="23">
        <v>1</v>
      </c>
      <c r="H97" s="23">
        <v>1</v>
      </c>
      <c r="I97" s="57" t="s">
        <v>52</v>
      </c>
      <c r="J97" s="58" t="s">
        <v>53</v>
      </c>
      <c r="K97" s="62"/>
      <c r="L97" s="61"/>
      <c r="M97" s="63"/>
      <c r="N97" s="63"/>
      <c r="O97" s="63"/>
      <c r="P97" s="63"/>
    </row>
    <row r="98" ht="27.95" customHeight="1" spans="1:16">
      <c r="A98" s="36" t="s">
        <v>236</v>
      </c>
      <c r="B98" s="36" t="s">
        <v>240</v>
      </c>
      <c r="C98" s="37" t="s">
        <v>241</v>
      </c>
      <c r="D98" s="69" t="s">
        <v>242</v>
      </c>
      <c r="E98" s="69" t="s">
        <v>242</v>
      </c>
      <c r="F98" s="36" t="s">
        <v>92</v>
      </c>
      <c r="G98" s="23">
        <v>2</v>
      </c>
      <c r="H98" s="23">
        <v>2</v>
      </c>
      <c r="I98" s="57" t="s">
        <v>52</v>
      </c>
      <c r="J98" s="58" t="s">
        <v>53</v>
      </c>
      <c r="K98" s="62"/>
      <c r="L98" s="61"/>
      <c r="M98" s="63"/>
      <c r="N98" s="63"/>
      <c r="O98" s="63"/>
      <c r="P98" s="63"/>
    </row>
    <row r="99" ht="27.95" customHeight="1" spans="1:16">
      <c r="A99" s="36" t="s">
        <v>236</v>
      </c>
      <c r="B99" s="36" t="s">
        <v>237</v>
      </c>
      <c r="C99" s="37" t="s">
        <v>243</v>
      </c>
      <c r="D99" s="69" t="s">
        <v>242</v>
      </c>
      <c r="E99" s="69" t="s">
        <v>242</v>
      </c>
      <c r="F99" s="36" t="s">
        <v>92</v>
      </c>
      <c r="G99" s="23">
        <v>2</v>
      </c>
      <c r="H99" s="23">
        <v>2</v>
      </c>
      <c r="I99" s="57" t="s">
        <v>52</v>
      </c>
      <c r="J99" s="58" t="s">
        <v>53</v>
      </c>
      <c r="K99" s="62"/>
      <c r="L99" s="64"/>
      <c r="M99" s="63"/>
      <c r="N99" s="63"/>
      <c r="O99" s="63"/>
      <c r="P99" s="63"/>
    </row>
    <row r="100" ht="27.95" customHeight="1" spans="1:16">
      <c r="A100" s="36" t="s">
        <v>236</v>
      </c>
      <c r="B100" s="36" t="s">
        <v>237</v>
      </c>
      <c r="C100" s="37" t="s">
        <v>244</v>
      </c>
      <c r="D100" s="36" t="s">
        <v>198</v>
      </c>
      <c r="E100" s="39">
        <v>1</v>
      </c>
      <c r="F100" s="36" t="s">
        <v>182</v>
      </c>
      <c r="G100" s="23">
        <v>2</v>
      </c>
      <c r="H100" s="23">
        <v>2</v>
      </c>
      <c r="I100" s="36" t="s">
        <v>57</v>
      </c>
      <c r="J100" s="37" t="s">
        <v>103</v>
      </c>
      <c r="K100" s="62"/>
      <c r="L100" s="82" t="s">
        <v>101</v>
      </c>
      <c r="M100" s="63"/>
      <c r="N100" s="63"/>
      <c r="O100" s="63"/>
      <c r="P100" s="63"/>
    </row>
    <row r="101" ht="27.95" customHeight="1" spans="1:16">
      <c r="A101" s="42" t="s">
        <v>236</v>
      </c>
      <c r="B101" s="42" t="s">
        <v>237</v>
      </c>
      <c r="C101" s="70" t="s">
        <v>245</v>
      </c>
      <c r="D101" s="71" t="s">
        <v>91</v>
      </c>
      <c r="E101" s="71">
        <v>0.95</v>
      </c>
      <c r="F101" s="36" t="s">
        <v>92</v>
      </c>
      <c r="G101" s="23">
        <v>2</v>
      </c>
      <c r="H101" s="23">
        <v>2</v>
      </c>
      <c r="I101" s="36" t="s">
        <v>187</v>
      </c>
      <c r="J101" s="37" t="s">
        <v>246</v>
      </c>
      <c r="K101" s="62"/>
      <c r="L101" s="82" t="s">
        <v>113</v>
      </c>
      <c r="M101" s="63"/>
      <c r="N101" s="63"/>
      <c r="O101" s="63"/>
      <c r="P101" s="63"/>
    </row>
    <row r="102" ht="77" customHeight="1" spans="1:16">
      <c r="A102" s="72" t="s">
        <v>247</v>
      </c>
      <c r="B102" s="73"/>
      <c r="C102" s="74"/>
      <c r="D102" s="75"/>
      <c r="E102" s="75"/>
      <c r="F102" s="75"/>
      <c r="G102" s="75"/>
      <c r="H102" s="75"/>
      <c r="I102" s="75"/>
      <c r="J102" s="75"/>
      <c r="K102" s="63"/>
      <c r="L102" s="63"/>
      <c r="M102" s="63"/>
      <c r="N102" s="63"/>
      <c r="O102" s="63"/>
      <c r="P102" s="63"/>
    </row>
    <row r="103" ht="27" customHeight="1" spans="1:16">
      <c r="A103" s="72" t="s">
        <v>248</v>
      </c>
      <c r="B103" s="73"/>
      <c r="C103" s="76" t="s">
        <v>249</v>
      </c>
      <c r="D103" s="77"/>
      <c r="E103" s="77"/>
      <c r="F103" s="77"/>
      <c r="G103" s="77"/>
      <c r="H103" s="77"/>
      <c r="I103" s="77"/>
      <c r="J103" s="83"/>
      <c r="K103" s="63"/>
      <c r="L103" s="63"/>
      <c r="M103" s="63"/>
      <c r="N103" s="63"/>
      <c r="O103" s="63"/>
      <c r="P103" s="63"/>
    </row>
    <row r="104" spans="11:16">
      <c r="K104" s="63"/>
      <c r="L104" s="63"/>
      <c r="M104" s="63"/>
      <c r="N104" s="63"/>
      <c r="O104" s="63"/>
      <c r="P104" s="63"/>
    </row>
    <row r="105" spans="11:16">
      <c r="K105" s="63"/>
      <c r="L105" s="63"/>
      <c r="M105" s="63"/>
      <c r="N105" s="63"/>
      <c r="O105" s="63"/>
      <c r="P105" s="63"/>
    </row>
  </sheetData>
  <mergeCells count="65">
    <mergeCell ref="A2:J2"/>
    <mergeCell ref="A3:J3"/>
    <mergeCell ref="A4:C4"/>
    <mergeCell ref="D4:E4"/>
    <mergeCell ref="F4:H4"/>
    <mergeCell ref="I4:J4"/>
    <mergeCell ref="A5:B5"/>
    <mergeCell ref="C5:D5"/>
    <mergeCell ref="F5:J5"/>
    <mergeCell ref="A6:B6"/>
    <mergeCell ref="C6:D6"/>
    <mergeCell ref="F6:J6"/>
    <mergeCell ref="A7:B7"/>
    <mergeCell ref="I7:J7"/>
    <mergeCell ref="A8:B8"/>
    <mergeCell ref="A9:B9"/>
    <mergeCell ref="A10:B10"/>
    <mergeCell ref="A11:B11"/>
    <mergeCell ref="B12:D12"/>
    <mergeCell ref="E12:J12"/>
    <mergeCell ref="B13:D13"/>
    <mergeCell ref="E13:J13"/>
    <mergeCell ref="I14:J14"/>
    <mergeCell ref="A102:B102"/>
    <mergeCell ref="C102:J102"/>
    <mergeCell ref="A103:B103"/>
    <mergeCell ref="C103:J103"/>
    <mergeCell ref="A12:A13"/>
    <mergeCell ref="A14:A15"/>
    <mergeCell ref="B14:B15"/>
    <mergeCell ref="C14:C15"/>
    <mergeCell ref="D14:D15"/>
    <mergeCell ref="E14:E15"/>
    <mergeCell ref="F14:F15"/>
    <mergeCell ref="G14:G15"/>
    <mergeCell ref="H14:H15"/>
    <mergeCell ref="I8:I9"/>
    <mergeCell ref="I10:I11"/>
    <mergeCell ref="J8:J9"/>
    <mergeCell ref="J10:J11"/>
    <mergeCell ref="K16:K19"/>
    <mergeCell ref="K20:K23"/>
    <mergeCell ref="K24:K29"/>
    <mergeCell ref="K30:K35"/>
    <mergeCell ref="K36:K39"/>
    <mergeCell ref="K40:K43"/>
    <mergeCell ref="K44:K50"/>
    <mergeCell ref="K51:K55"/>
    <mergeCell ref="K56:K60"/>
    <mergeCell ref="K61:K66"/>
    <mergeCell ref="K67:K71"/>
    <mergeCell ref="K72:K75"/>
    <mergeCell ref="K76:K79"/>
    <mergeCell ref="K80:K84"/>
    <mergeCell ref="L16:L35"/>
    <mergeCell ref="L36:L39"/>
    <mergeCell ref="L40:L50"/>
    <mergeCell ref="L51:L66"/>
    <mergeCell ref="L67:L71"/>
    <mergeCell ref="L72:L75"/>
    <mergeCell ref="L76:L79"/>
    <mergeCell ref="L80:L84"/>
    <mergeCell ref="L85:L86"/>
    <mergeCell ref="L88:L89"/>
    <mergeCell ref="L95:L99"/>
  </mergeCells>
  <dataValidations count="8">
    <dataValidation type="custom" allowBlank="1" showInputMessage="1" showErrorMessage="1" errorTitle="温馨提示：" error="产出指标的所有三级指标所赋分值之和，不能超过50分！&#10;&#10;效益指标的所有三级指标所赋分值之和，不能超过30分！&#10;&#10;满意度指标的所有三级指标所赋分值之和，不能超过10分！&#10;&#10;请检查分值设置和指标名称使用。" sqref="G33 G34 G75 H75 G91 G16:G32 G35:G74 G76:G79 G80:G90 G92:G101 H44:H50 H72:H74 H80:H84">
      <formula1>AND(SUMIF(A:A,"产出指标",G:G)&lt;=50,SUMIF(A:A,"效益指标",G:G)&lt;=30,SUMIF(A:A,"满意度指标",G:G)&lt;=10)</formula1>
    </dataValidation>
    <dataValidation type="custom" showInputMessage="1" showErrorMessage="1" errorTitle="温馨提示：" error="请检查左侧的“全年预算数”是否填数！“全年执行数”不能大于“全年预算数”！两者都不能小于0！“全年预算数”反映“年初预算数”经过调增、调减后的当年预算：&#10;&#10;若年初预算未调整，“全年预算数”=“年初预算数”；若年初项目调整了金额，两者可不相等；若是年内新增项目，无“年初预算数”，但有“全年预算数”。" sqref="E9">
      <formula1>AND(D9&gt;0,E9&gt;0,E9&lt;=D9)</formula1>
    </dataValidation>
    <dataValidation type="custom" allowBlank="1" showInputMessage="1" showErrorMessage="1" errorTitle="温馨提示：" error="请先给指标的“分值”赋分，且“得分”不能高于“分值”！" sqref="H33 H34 H91 H16:H32 H35:H43 H51:H71 H76:H79 H85:H90 H92:H101">
      <formula1>INDIRECT("H"&amp;ROW())&lt;=INDIRECT("G"&amp;ROW())</formula1>
    </dataValidation>
    <dataValidation type="list" allowBlank="1" showInputMessage="1" showErrorMessage="1" sqref="A16 A17 A18 A19 A20 A21 A22 A23 A29 A35 A36 A37 A38 A39 A44 A45 A46 A47 A48 A49 A50 A51 A55 A56 A57 A58 A59 A60 A63 A64 A65 A66 A70 A71 A72 A75 A82 A83 A84 A85 A86 A87 A90 A91 A92 A93 A94 A95 A96 A97 A98 A99 A100 A101 A24:A28 A30:A34 A40:A41 A42:A43 A52:A54 A61:A62 A67:A69 A73:A74 A76:A79 A80:A81 A88:A89">
      <formula1>"产出指标,效益指标,满意度指标"</formula1>
    </dataValidation>
    <dataValidation type="list" allowBlank="1" showInputMessage="1" showErrorMessage="1" sqref="F75 F87 F91 F92 F100 F101 F16:F23 F24:F35 F36:F39 F40:F43 F44:F50 F51:F66 F67:F71 F72:F74 F76:F79 F80:F84 F85:F86 F88:F90 F93:F94 F95:F99">
      <formula1>"正式资料,工作资料,原始凭据,说明材料"</formula1>
    </dataValidation>
    <dataValidation type="list" allowBlank="1" showInputMessage="1" showErrorMessage="1" sqref="B16 B17 B18 B19 B20 B21 B22 B23 B29 B35 B36 B37 B38 B39 B44 B45 B46 B47 B48 B49 B50 B51 B55 B56 B57 B58 B59 B60 B63 B64 B65 B66 B70 B71 B72 B75 B82 B83 B84 B85 B86 B87 B90 B91 B92 B93 B94 B95 B96 B97 B98 B99 B100 B101 B24:B28 B30:B34 B40:B41 B42:B43 B52:B54 B61:B62 B67:B69 B73:B74 B76:B79 B80:B81 B88:B89">
      <formula1>"数量指标,质量指标,时效指标,成本指标,经济效益,社会效益,生态效益,可持续影响,受益对象,服务对象,社会公众"</formula1>
    </dataValidation>
    <dataValidation type="custom" showInputMessage="1" showErrorMessage="1" errorTitle="温馨提示：" error="请检查左侧的“全年预算数”是否填数！且“全年执行数”不能大于“全年预算数”！“全年预算数”反映“年初预算数”经过调增、调减后的当年预算：&#10;&#10;年初预算未调整，“全年预算数”=“年初预算数”；年初项目调整了金额，两者可不相等；年内新增项目，无“年初预算数”，但有“全年预算数”。" sqref="E10:E11">
      <formula1>AND(D10&gt;0,E10&gt;0,E10&lt;=D10)</formula1>
    </dataValidation>
    <dataValidation type="list" allowBlank="1" showInputMessage="1" showErrorMessage="1" sqref="I16 I17 I18 I19 I20 I21 I22 I23 I24 I25 I26 I27 I28 I29 I30 I31 I32 I33 I34 I35 I51 I52 I53 I54 I55 I56 I57 I58 I59 I60 I61 I62 I63 I64 I65 I66 I75 I85 I86 I87 I88 I89 I90 I91 I92 I95 I96 I97 I98 I99 I100 I101 I36:I39 I40:I43 I44:I50 I67:I71 I72:I74 I76:I79 I80:I84 I93:I94">
      <formula1>"判断赋分法,简单比例法,门槛比例法,区间赋分法,分级分档法,行业考评法,其他方法"</formula1>
    </dataValidation>
  </dataValidations>
  <printOptions horizontalCentered="1"/>
  <pageMargins left="0.433070866141732" right="0.433070866141732" top="0.393700787401575" bottom="0.393700787401575" header="0.31496062992126" footer="0.196850393700787"/>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2019-07-08T16:04:00Z</dcterms:created>
  <cp:lastPrinted>2022-02-19T02:33:00Z</cp:lastPrinted>
  <dcterms:modified xsi:type="dcterms:W3CDTF">2022-04-19T06:00:23Z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0DBB51B70EED46B4993CEDEF805C3732</vt:lpwstr>
  </property>
  <property fmtid="{D5CDD505-2E9C-101B-9397-08002B2CF9AE}" pid="3" name="KSOProductBuildVer">
    <vt:lpwstr>2052-11.1.0.10356</vt:lpwstr>
  </property>
</Properties>
</file>