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省、市安全生产督导暨2021年安全生产巡查工作保障经费" sheetId="4" r:id="rId1"/>
    <sheet name="Sheet3" sheetId="3" r:id="rId2"/>
  </sheets>
  <calcPr calcId="144525"/>
</workbook>
</file>

<file path=xl/sharedStrings.xml><?xml version="1.0" encoding="utf-8"?>
<sst xmlns="http://schemas.openxmlformats.org/spreadsheetml/2006/main" count="93" uniqueCount="70">
  <si>
    <t>附件3</t>
  </si>
  <si>
    <t>项目支出绩效单位自评表</t>
  </si>
  <si>
    <t>（2021年度）</t>
  </si>
  <si>
    <t>项目联系人：高德军</t>
  </si>
  <si>
    <t>联系电话：86170661</t>
  </si>
  <si>
    <t>项目名称</t>
  </si>
  <si>
    <t>省、市安全生产督导暨2021年安全生产巡查工作保障经费</t>
  </si>
  <si>
    <t>项目实施单位</t>
  </si>
  <si>
    <t>青岛市黄岛区应急局</t>
  </si>
  <si>
    <t>预算部门(单位)</t>
  </si>
  <si>
    <t>主管部门</t>
  </si>
  <si>
    <t>项目资金</t>
  </si>
  <si>
    <t>年初预算数</t>
  </si>
  <si>
    <t>全年预算数</t>
  </si>
  <si>
    <t>全年执行数</t>
  </si>
  <si>
    <t>预算执行率</t>
  </si>
  <si>
    <t>分值</t>
  </si>
  <si>
    <t>得分</t>
  </si>
  <si>
    <t>自评结果（满分100分）</t>
  </si>
  <si>
    <t>资金合计（万元）</t>
  </si>
  <si>
    <t>自评
总得分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</si>
  <si>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</si>
  <si>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t>—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</si>
  <si>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</si>
  <si>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t>自评
等级</t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</si>
  <si>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</si>
  <si>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年度
总目标</t>
  </si>
  <si>
    <t>年度预期目标</t>
  </si>
  <si>
    <t>实际完成情况</t>
  </si>
  <si>
    <t xml:space="preserve">
根据《关于做好省安全生产专项督导组对接工作的通知》要求，省安全生产专项督导组（共15名督导人员）驻我区办公督查，用以保障好督导组工作人员办公条件。
年度目标：
（1）支付督导组使用办公租赁费
（2）支付督导组使用其他办公用品费用
</t>
  </si>
  <si>
    <t xml:space="preserve">支付督导组7-12月使用办公场所租赁费216,000.00元
</t>
  </si>
  <si>
    <t>一级
绩效指标</t>
  </si>
  <si>
    <t>二级
绩效指标</t>
  </si>
  <si>
    <t>三级绩效指标</t>
  </si>
  <si>
    <t>年度指标值</t>
  </si>
  <si>
    <t>实际完成值</t>
  </si>
  <si>
    <t>数据来源
佐证资料</t>
  </si>
  <si>
    <t>评（扣）分方法</t>
  </si>
  <si>
    <t>采用方法</t>
  </si>
  <si>
    <t>方法说明</t>
  </si>
  <si>
    <t>产出指标</t>
  </si>
  <si>
    <t>时效指标</t>
  </si>
  <si>
    <t>办公租赁时间</t>
  </si>
  <si>
    <t>≤12月31日</t>
  </si>
  <si>
    <t>工作资料</t>
  </si>
  <si>
    <t>简单比例法</t>
  </si>
  <si>
    <t>是否按照费用用途情况进行支付，总分30分</t>
  </si>
  <si>
    <t>办公督查期间</t>
  </si>
  <si>
    <t>正式资料</t>
  </si>
  <si>
    <t>其他方法</t>
  </si>
  <si>
    <t>是否按照费用用途情况进行支付，总分10分</t>
  </si>
  <si>
    <t>成本指标</t>
  </si>
  <si>
    <t>其他办公用品费用</t>
  </si>
  <si>
    <r>
      <rPr>
        <sz val="10"/>
        <color rgb="FF000000"/>
        <rFont val="宋体"/>
        <charset val="134"/>
      </rPr>
      <t>≤</t>
    </r>
    <r>
      <rPr>
        <sz val="10"/>
        <color rgb="FF000000"/>
        <rFont val="Arial"/>
        <charset val="134"/>
      </rPr>
      <t>5</t>
    </r>
    <r>
      <rPr>
        <sz val="10"/>
        <color rgb="FF000000"/>
        <rFont val="宋体"/>
        <charset val="134"/>
        <scheme val="minor"/>
      </rPr>
      <t>万元</t>
    </r>
    <r>
      <rPr>
        <sz val="10"/>
        <color rgb="FF000000"/>
        <rFont val="宋体"/>
        <charset val="134"/>
      </rPr>
      <t>/月</t>
    </r>
  </si>
  <si>
    <t>判断赋分法</t>
  </si>
  <si>
    <t>符合标准要求得10分，不符合要求不得分</t>
  </si>
  <si>
    <t>效益指标</t>
  </si>
  <si>
    <t>社会效益</t>
  </si>
  <si>
    <t>专款专用，保障好督导组工作人员办公条件</t>
  </si>
  <si>
    <t>显著提高</t>
  </si>
  <si>
    <t>符合标准要求得30分，不符合要求不得分</t>
  </si>
  <si>
    <t>满意度指标</t>
  </si>
  <si>
    <t>受益对象</t>
  </si>
  <si>
    <t>督导组工作人员</t>
  </si>
  <si>
    <t>区间赋分法</t>
  </si>
  <si>
    <t>满意度指标满分10分：满意度大于等于98%的得10分，满意度小于98%且大于等于80%的得8分，满意度小于80%且大于等于60%的得5分，满意度小于60%不得分</t>
  </si>
  <si>
    <t>自评低于80分或完成值偏离目标值上30%的
原因分析及拟采取措施</t>
  </si>
  <si>
    <t xml:space="preserve">申请省督导检查组保障经费27.222万；截止2021年12月31日实际支出情况为21.6万。
原因：节省开支
</t>
  </si>
  <si>
    <t>重大事项披露</t>
  </si>
  <si>
    <t>无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</si>
</sst>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Cambria"/>
      <charset val="134"/>
    </font>
    <font>
      <sz val="11"/>
      <color rgb="FF000000"/>
      <name val="Cambria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134"/>
      <scheme val="minor"/>
    </font>
    <font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6" borderId="17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24" fillId="18" borderId="16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right" vertical="center"/>
    </xf>
    <xf numFmtId="10" fontId="5" fillId="2" borderId="2" xfId="1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176" fontId="6" fillId="0" borderId="4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vertical="top"/>
    </xf>
    <xf numFmtId="0" fontId="9" fillId="0" borderId="2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 wrapText="1"/>
    </xf>
    <xf numFmtId="2" fontId="10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3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workbookViewId="0">
      <selection activeCell="I4" sqref="I4:J4"/>
    </sheetView>
  </sheetViews>
  <sheetFormatPr defaultColWidth="9" defaultRowHeight="13.5"/>
  <cols>
    <col min="1" max="1" width="10.625" customWidth="1"/>
    <col min="2" max="2" width="10.25" customWidth="1"/>
    <col min="3" max="3" width="24.625" customWidth="1"/>
    <col min="4" max="5" width="20.625" customWidth="1"/>
    <col min="6" max="6" width="11.625" customWidth="1"/>
    <col min="7" max="8" width="7.625" customWidth="1"/>
    <col min="9" max="9" width="9.625" customWidth="1"/>
    <col min="10" max="10" width="15.625" customWidth="1"/>
  </cols>
  <sheetData>
    <row r="1" ht="20.25" spans="1:1">
      <c r="A1" s="1" t="s">
        <v>0</v>
      </c>
    </row>
    <row r="2" ht="25.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>
      <c r="A4" s="4" t="s">
        <v>3</v>
      </c>
      <c r="B4" s="4"/>
      <c r="C4" s="4"/>
      <c r="D4" s="4" t="s">
        <v>4</v>
      </c>
      <c r="E4" s="4"/>
      <c r="F4" s="4"/>
      <c r="G4" s="4"/>
      <c r="H4" s="4"/>
      <c r="I4" s="4"/>
      <c r="J4" s="4"/>
    </row>
    <row r="5" customHeight="1" spans="1:10">
      <c r="A5" s="5" t="s">
        <v>5</v>
      </c>
      <c r="B5" s="6"/>
      <c r="C5" s="7" t="s">
        <v>6</v>
      </c>
      <c r="D5" s="8"/>
      <c r="E5" s="9" t="s">
        <v>7</v>
      </c>
      <c r="F5" s="7" t="s">
        <v>8</v>
      </c>
      <c r="G5" s="10"/>
      <c r="H5" s="10"/>
      <c r="I5" s="10"/>
      <c r="J5" s="8"/>
    </row>
    <row r="6" customHeight="1" spans="1:10">
      <c r="A6" s="5" t="s">
        <v>9</v>
      </c>
      <c r="B6" s="6"/>
      <c r="C6" s="7" t="s">
        <v>8</v>
      </c>
      <c r="D6" s="8"/>
      <c r="E6" s="9" t="s">
        <v>10</v>
      </c>
      <c r="F6" s="7" t="s">
        <v>8</v>
      </c>
      <c r="G6" s="10"/>
      <c r="H6" s="10"/>
      <c r="I6" s="10"/>
      <c r="J6" s="8"/>
    </row>
    <row r="7" customHeight="1" spans="1:10">
      <c r="A7" s="11" t="s">
        <v>11</v>
      </c>
      <c r="B7" s="12"/>
      <c r="C7" s="13" t="s">
        <v>12</v>
      </c>
      <c r="D7" s="14" t="s">
        <v>13</v>
      </c>
      <c r="E7" s="14" t="s">
        <v>14</v>
      </c>
      <c r="F7" s="15" t="s">
        <v>15</v>
      </c>
      <c r="G7" s="13" t="s">
        <v>16</v>
      </c>
      <c r="H7" s="13" t="s">
        <v>17</v>
      </c>
      <c r="I7" s="45" t="s">
        <v>18</v>
      </c>
      <c r="J7" s="46"/>
    </row>
    <row r="8" ht="14.25" customHeight="1" spans="1:10">
      <c r="A8" s="11" t="s">
        <v>19</v>
      </c>
      <c r="B8" s="12"/>
      <c r="C8" s="16">
        <f>C9+C10+C11</f>
        <v>0</v>
      </c>
      <c r="D8" s="16">
        <f>D9</f>
        <v>27.222</v>
      </c>
      <c r="E8" s="16">
        <f>E9+E10+E11</f>
        <v>21.6</v>
      </c>
      <c r="F8" s="17">
        <f>IF(E8=0,0,E8/D8)</f>
        <v>0.793475865109103</v>
      </c>
      <c r="G8" s="18">
        <v>10</v>
      </c>
      <c r="H8" s="19">
        <f>10*F8</f>
        <v>7.93475865109103</v>
      </c>
      <c r="I8" s="9" t="s">
        <v>20</v>
      </c>
      <c r="J8" s="47">
        <f>H8+SUM(H16:H20)</f>
        <v>90.934758651091</v>
      </c>
    </row>
    <row r="9" ht="14.25" customHeight="1" spans="1:10">
      <c r="A9" s="20" t="s">
        <v>21</v>
      </c>
      <c r="B9" s="21"/>
      <c r="C9" s="22"/>
      <c r="D9" s="22">
        <v>27.222</v>
      </c>
      <c r="E9" s="16">
        <v>21.6</v>
      </c>
      <c r="F9" s="17">
        <f>IF(E9=0,0,E9/D9)</f>
        <v>0.793475865109103</v>
      </c>
      <c r="G9" s="9" t="s">
        <v>22</v>
      </c>
      <c r="H9" s="9" t="s">
        <v>22</v>
      </c>
      <c r="I9" s="9"/>
      <c r="J9" s="48"/>
    </row>
    <row r="10" ht="14.25" customHeight="1" spans="1:10">
      <c r="A10" s="23" t="s">
        <v>23</v>
      </c>
      <c r="B10" s="24"/>
      <c r="C10" s="22"/>
      <c r="D10" s="22"/>
      <c r="E10" s="22"/>
      <c r="F10" s="17">
        <f t="shared" ref="F10:F11" si="0">IF(E10=0,0,E10/D10)</f>
        <v>0</v>
      </c>
      <c r="G10" s="9" t="s">
        <v>22</v>
      </c>
      <c r="H10" s="9" t="s">
        <v>22</v>
      </c>
      <c r="I10" s="49" t="s">
        <v>24</v>
      </c>
      <c r="J10" s="50" t="str">
        <f>IF(J8&gt;=90,"优",IF(J8&gt;=80,"良",IF(J8&gt;=70,"中",IF(J8&gt;=60,"次",IF(J8=0,"自动评级","差")))))</f>
        <v>优</v>
      </c>
    </row>
    <row r="11" ht="14.25" customHeight="1" spans="1:10">
      <c r="A11" s="23" t="s">
        <v>25</v>
      </c>
      <c r="B11" s="24"/>
      <c r="C11" s="22"/>
      <c r="D11" s="22"/>
      <c r="E11" s="22"/>
      <c r="F11" s="17">
        <f t="shared" si="0"/>
        <v>0</v>
      </c>
      <c r="G11" s="9" t="s">
        <v>22</v>
      </c>
      <c r="H11" s="9" t="s">
        <v>22</v>
      </c>
      <c r="I11" s="49"/>
      <c r="J11" s="50"/>
    </row>
    <row r="12" customHeight="1" spans="1:10">
      <c r="A12" s="25" t="s">
        <v>26</v>
      </c>
      <c r="B12" s="26" t="s">
        <v>27</v>
      </c>
      <c r="C12" s="27"/>
      <c r="D12" s="28"/>
      <c r="E12" s="29" t="s">
        <v>28</v>
      </c>
      <c r="F12" s="30"/>
      <c r="G12" s="30"/>
      <c r="H12" s="30"/>
      <c r="I12" s="30"/>
      <c r="J12" s="51"/>
    </row>
    <row r="13" ht="130.5" customHeight="1" spans="1:10">
      <c r="A13" s="31"/>
      <c r="B13" s="32" t="s">
        <v>29</v>
      </c>
      <c r="C13" s="33"/>
      <c r="D13" s="34"/>
      <c r="E13" s="32" t="s">
        <v>30</v>
      </c>
      <c r="F13" s="33"/>
      <c r="G13" s="33"/>
      <c r="H13" s="33"/>
      <c r="I13" s="33"/>
      <c r="J13" s="34"/>
    </row>
    <row r="14" customHeight="1" spans="1:10">
      <c r="A14" s="25" t="s">
        <v>31</v>
      </c>
      <c r="B14" s="25" t="s">
        <v>32</v>
      </c>
      <c r="C14" s="25" t="s">
        <v>33</v>
      </c>
      <c r="D14" s="25" t="s">
        <v>34</v>
      </c>
      <c r="E14" s="25" t="s">
        <v>35</v>
      </c>
      <c r="F14" s="25" t="s">
        <v>36</v>
      </c>
      <c r="G14" s="13" t="s">
        <v>16</v>
      </c>
      <c r="H14" s="13" t="s">
        <v>17</v>
      </c>
      <c r="I14" s="29" t="s">
        <v>37</v>
      </c>
      <c r="J14" s="51"/>
    </row>
    <row r="15" spans="1:10">
      <c r="A15" s="31"/>
      <c r="B15" s="31"/>
      <c r="C15" s="31"/>
      <c r="D15" s="31"/>
      <c r="E15" s="31"/>
      <c r="F15" s="31"/>
      <c r="G15" s="13"/>
      <c r="H15" s="13"/>
      <c r="I15" s="13" t="s">
        <v>38</v>
      </c>
      <c r="J15" s="13" t="s">
        <v>39</v>
      </c>
    </row>
    <row r="16" ht="27.95" customHeight="1" spans="1:10">
      <c r="A16" s="35" t="s">
        <v>40</v>
      </c>
      <c r="B16" s="35" t="s">
        <v>41</v>
      </c>
      <c r="C16" s="36" t="s">
        <v>42</v>
      </c>
      <c r="D16" s="36" t="s">
        <v>43</v>
      </c>
      <c r="E16" s="36" t="s">
        <v>43</v>
      </c>
      <c r="F16" s="37" t="s">
        <v>44</v>
      </c>
      <c r="G16" s="22">
        <v>30</v>
      </c>
      <c r="H16" s="22">
        <v>30</v>
      </c>
      <c r="I16" s="35" t="s">
        <v>45</v>
      </c>
      <c r="J16" s="36" t="s">
        <v>46</v>
      </c>
    </row>
    <row r="17" ht="27.95" customHeight="1" spans="1:10">
      <c r="A17" s="35" t="s">
        <v>40</v>
      </c>
      <c r="B17" s="35" t="s">
        <v>41</v>
      </c>
      <c r="C17" s="36" t="s">
        <v>47</v>
      </c>
      <c r="D17" s="36" t="s">
        <v>43</v>
      </c>
      <c r="E17" s="36" t="s">
        <v>43</v>
      </c>
      <c r="F17" s="37" t="s">
        <v>48</v>
      </c>
      <c r="G17" s="22">
        <v>10</v>
      </c>
      <c r="H17" s="22">
        <v>10</v>
      </c>
      <c r="I17" s="35" t="s">
        <v>49</v>
      </c>
      <c r="J17" s="36" t="s">
        <v>50</v>
      </c>
    </row>
    <row r="18" ht="27.95" customHeight="1" spans="1:10">
      <c r="A18" s="35" t="s">
        <v>40</v>
      </c>
      <c r="B18" s="35" t="s">
        <v>51</v>
      </c>
      <c r="C18" s="36" t="s">
        <v>52</v>
      </c>
      <c r="D18" s="38" t="s">
        <v>53</v>
      </c>
      <c r="E18" s="38" t="s">
        <v>53</v>
      </c>
      <c r="F18" s="37" t="s">
        <v>44</v>
      </c>
      <c r="G18" s="22">
        <v>10</v>
      </c>
      <c r="H18" s="22">
        <v>5</v>
      </c>
      <c r="I18" s="35" t="s">
        <v>54</v>
      </c>
      <c r="J18" s="36" t="s">
        <v>55</v>
      </c>
    </row>
    <row r="19" ht="38.25" customHeight="1" spans="1:10">
      <c r="A19" s="35" t="s">
        <v>56</v>
      </c>
      <c r="B19" s="35" t="s">
        <v>57</v>
      </c>
      <c r="C19" s="36" t="s">
        <v>58</v>
      </c>
      <c r="D19" s="38" t="s">
        <v>59</v>
      </c>
      <c r="E19" s="38" t="s">
        <v>59</v>
      </c>
      <c r="F19" s="37" t="s">
        <v>44</v>
      </c>
      <c r="G19" s="22">
        <v>30</v>
      </c>
      <c r="H19" s="22">
        <v>28</v>
      </c>
      <c r="I19" s="35" t="s">
        <v>54</v>
      </c>
      <c r="J19" s="36" t="s">
        <v>60</v>
      </c>
    </row>
    <row r="20" ht="104.25" customHeight="1" spans="1:10">
      <c r="A20" s="35" t="s">
        <v>61</v>
      </c>
      <c r="B20" s="35" t="s">
        <v>62</v>
      </c>
      <c r="C20" s="36" t="s">
        <v>63</v>
      </c>
      <c r="D20" s="38" t="s">
        <v>59</v>
      </c>
      <c r="E20" s="38" t="s">
        <v>59</v>
      </c>
      <c r="F20" s="37" t="s">
        <v>44</v>
      </c>
      <c r="G20" s="22">
        <v>10</v>
      </c>
      <c r="H20" s="22">
        <v>10</v>
      </c>
      <c r="I20" s="35" t="s">
        <v>64</v>
      </c>
      <c r="J20" s="36" t="s">
        <v>65</v>
      </c>
    </row>
    <row r="21" ht="103.5" customHeight="1" spans="1:16">
      <c r="A21" s="39" t="s">
        <v>66</v>
      </c>
      <c r="B21" s="40"/>
      <c r="C21" s="41" t="s">
        <v>67</v>
      </c>
      <c r="D21" s="42"/>
      <c r="E21" s="42"/>
      <c r="F21" s="42"/>
      <c r="G21" s="42"/>
      <c r="H21" s="42"/>
      <c r="I21" s="42"/>
      <c r="J21" s="42"/>
      <c r="K21" s="52"/>
      <c r="L21" s="52"/>
      <c r="M21" s="52"/>
      <c r="N21" s="52"/>
      <c r="O21" s="52"/>
      <c r="P21" s="52"/>
    </row>
    <row r="22" ht="27" customHeight="1" spans="1:16">
      <c r="A22" s="39" t="s">
        <v>68</v>
      </c>
      <c r="B22" s="40"/>
      <c r="C22" s="43" t="s">
        <v>69</v>
      </c>
      <c r="D22" s="44"/>
      <c r="E22" s="44"/>
      <c r="F22" s="44"/>
      <c r="G22" s="44"/>
      <c r="H22" s="44"/>
      <c r="I22" s="44"/>
      <c r="J22" s="53"/>
      <c r="K22" s="52"/>
      <c r="L22" s="52"/>
      <c r="M22" s="52"/>
      <c r="N22" s="52"/>
      <c r="O22" s="52"/>
      <c r="P22" s="52"/>
    </row>
    <row r="23" spans="11:16">
      <c r="K23" s="52"/>
      <c r="L23" s="52"/>
      <c r="M23" s="52"/>
      <c r="N23" s="52"/>
      <c r="O23" s="52"/>
      <c r="P23" s="52"/>
    </row>
    <row r="24" spans="11:16">
      <c r="K24" s="52"/>
      <c r="L24" s="52"/>
      <c r="M24" s="52"/>
      <c r="N24" s="52"/>
      <c r="O24" s="52"/>
      <c r="P24" s="52"/>
    </row>
  </sheetData>
  <mergeCells count="40">
    <mergeCell ref="A2:J2"/>
    <mergeCell ref="A3:J3"/>
    <mergeCell ref="A4:C4"/>
    <mergeCell ref="D4:E4"/>
    <mergeCell ref="F4:H4"/>
    <mergeCell ref="I4:J4"/>
    <mergeCell ref="A5:B5"/>
    <mergeCell ref="C5:D5"/>
    <mergeCell ref="F5:J5"/>
    <mergeCell ref="A6:B6"/>
    <mergeCell ref="C6:D6"/>
    <mergeCell ref="F6:J6"/>
    <mergeCell ref="A7:B7"/>
    <mergeCell ref="I7:J7"/>
    <mergeCell ref="A8:B8"/>
    <mergeCell ref="A9:B9"/>
    <mergeCell ref="A10:B10"/>
    <mergeCell ref="A11:B11"/>
    <mergeCell ref="B12:D12"/>
    <mergeCell ref="E12:J12"/>
    <mergeCell ref="B13:D13"/>
    <mergeCell ref="E13:J13"/>
    <mergeCell ref="I14:J14"/>
    <mergeCell ref="A21:B21"/>
    <mergeCell ref="C21:J21"/>
    <mergeCell ref="A22:B22"/>
    <mergeCell ref="C22:J22"/>
    <mergeCell ref="A12:A13"/>
    <mergeCell ref="A14:A15"/>
    <mergeCell ref="B14:B15"/>
    <mergeCell ref="C14:C15"/>
    <mergeCell ref="D14:D15"/>
    <mergeCell ref="E14:E15"/>
    <mergeCell ref="F14:F15"/>
    <mergeCell ref="G14:G15"/>
    <mergeCell ref="H14:H15"/>
    <mergeCell ref="I8:I9"/>
    <mergeCell ref="I10:I11"/>
    <mergeCell ref="J8:J9"/>
    <mergeCell ref="J10:J11"/>
  </mergeCells>
  <dataValidations count="7">
    <dataValidation type="custom" allowBlank="1" showInputMessage="1" showErrorMessage="1" errorTitle="温馨提示：" error="请先给指标的“分值”赋分，且“得分”不能高于“分值”！" sqref="H16:H20">
      <formula1>INDIRECT("H"&amp;ROW())&lt;=INDIRECT("G"&amp;ROW())</formula1>
    </dataValidation>
    <dataValidation type="list" allowBlank="1" showInputMessage="1" showErrorMessage="1" sqref="A16:A20">
      <formula1>"产出指标,效益指标,满意度指标"</formula1>
    </dataValidation>
    <dataValidation type="list" allowBlank="1" showInputMessage="1" showErrorMessage="1" sqref="B16:B20">
      <formula1>"数量指标,质量指标,时效指标,成本指标,经济效益,社会效益,生态效益,可持续影响,受益对象,服务对象,社会公众"</formula1>
    </dataValidation>
    <dataValidation type="custom" showInputMessage="1" showErrorMessage="1" errorTitle="温馨提示：" error="请检查左侧的“全年预算数”是否填数！且“全年执行数”不能大于“全年预算数”！“全年预算数”反映“年初预算数”经过调增、调减后的当年预算：&#10;&#10;年初预算未调整，“全年预算数”=“年初预算数”；年初项目调整了金额，两者可不相等；年内新增项目，无“年初预算数”，但有“全年预算数”。" sqref="E10:E11">
      <formula1>AND(D10&gt;0,E10&gt;0,E10&lt;=D10)</formula1>
    </dataValidation>
    <dataValidation type="list" allowBlank="1" showInputMessage="1" showErrorMessage="1" sqref="F16:F20">
      <formula1>"正式资料,工作资料,原始凭据,说明材料"</formula1>
    </dataValidation>
    <dataValidation type="list" allowBlank="1" showInputMessage="1" showErrorMessage="1" sqref="I16:I20">
      <formula1>"判断赋分法,简单比例法,门槛比例法,区间赋分法,分级分档法,行业考评法,其他方法"</formula1>
    </dataValidation>
    <dataValidation type="custom" allowBlank="1" showInputMessage="1" showErrorMessage="1" errorTitle="温馨提示：" error="产出指标的所有三级指标所赋分值之和，不能超过50分！&#10;&#10;效益指标的所有三级指标所赋分值之和，不能超过30分！&#10;&#10;满意度指标的所有三级指标所赋分值之和，不能超过10分！&#10;&#10;请检查分值设置和指标名称使用。" sqref="G16:G20">
      <formula1>AND(SUMIF(A:A,"产出指标",G:G)&lt;=50,SUMIF(A:A,"效益指标",G:G)&lt;=30,SUMIF(A:A,"满意度指标",G:G)&lt;=10)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省、市安全生产督导暨2021年安全生产巡查工作保障经费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2019-07-08T16:04:00Z</dcterms:created>
  <cp:lastPrinted>2022-02-19T02:33:00Z</cp:lastPrinted>
  <dcterms:modified xsi:type="dcterms:W3CDTF">2022-04-19T06:01:31Z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2DDB8E0A582446C9BD5CEEC3149F4E77</vt:lpwstr>
  </property>
  <property fmtid="{D5CDD505-2E9C-101B-9397-08002B2CF9AE}" pid="3" name="KSOProductBuildVer">
    <vt:lpwstr>2052-11.1.0.10356</vt:lpwstr>
  </property>
</Properties>
</file>