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4.23省调拨森林救火物资费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<sst xmlns="http://schemas.openxmlformats.org/spreadsheetml/2006/main" count="85" uniqueCount="67">
  <si>
    <t>附件3</t>
  </si>
  <si>
    <t>项目支出绩效单位自评表</t>
  </si>
  <si>
    <t>（2021年度）</t>
  </si>
  <si>
    <t>项目联系人：高德军</t>
  </si>
  <si>
    <t>联系电话：86170661</t>
  </si>
  <si>
    <t>项目名称</t>
  </si>
  <si>
    <t>4.23省调拨森林救火物资费用</t>
  </si>
  <si>
    <t>项目实施单位</t>
  </si>
  <si>
    <t>青岛市黄岛区应急局</t>
  </si>
  <si>
    <t>预算部门(单位)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</si>
  <si>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</si>
  <si>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</si>
  <si>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</si>
  <si>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</si>
  <si>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</si>
  <si>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</si>
  <si>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</si>
  <si>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</si>
  <si>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</si>
  <si>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</si>
  <si>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</si>
  <si>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</si>
  <si>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</si>
  <si>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</si>
  <si>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</si>
  <si>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</si>
  <si>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</si>
  <si>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</si>
  <si>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</si>
  <si>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>紧急调用企业储备物资增援我区进行森林灭火工作，本年度一次性支付4.23省调拨森林救火物资费</t>
  </si>
  <si>
    <t xml:space="preserve">支付4.23省调拨森林救火物资费146,950,000元
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</si>
  <si>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</si>
  <si>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</si>
  <si>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</si>
  <si>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</si>
  <si>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</si>
  <si>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</si>
  <si>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</si>
  <si>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</si>
  <si>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</si>
  <si>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</si>
  <si>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时效指标</t>
  </si>
  <si>
    <t>2021年度内</t>
  </si>
  <si>
    <t>≤12月31日</t>
  </si>
  <si>
    <t>工作资料</t>
  </si>
  <si>
    <t>简单比例法</t>
  </si>
  <si>
    <t>是否按照费用用途情况进行支付，总分30分</t>
  </si>
  <si>
    <t>成本指标</t>
  </si>
  <si>
    <t>4.23省调拨森林救火物资费</t>
  </si>
  <si>
    <r>
      <rPr>
        <sz val="10"/>
        <color rgb="FF000000"/>
        <rFont val="宋体"/>
        <charset val="134"/>
      </rPr>
      <t>≤146.95</t>
    </r>
    <r>
      <rPr>
        <sz val="10"/>
        <color rgb="FF000000"/>
        <rFont val="宋体"/>
        <charset val="134"/>
        <scheme val="minor"/>
      </rPr>
      <t>万元</t>
    </r>
  </si>
  <si>
    <t>判断赋分法</t>
  </si>
  <si>
    <t>符合标准要求得10分，不符合要求不得分</t>
  </si>
  <si>
    <t>效益指标</t>
  </si>
  <si>
    <t>社会效益</t>
  </si>
  <si>
    <t>专款专用，提高防扑火效率</t>
  </si>
  <si>
    <t>显著提高</t>
  </si>
  <si>
    <t>符合标准要求得30分，不符合要求不得分</t>
  </si>
  <si>
    <t>满意度指标</t>
  </si>
  <si>
    <t>社会公众</t>
  </si>
  <si>
    <t>全区人民对森林防火工作满意度</t>
  </si>
  <si>
    <t>≥90%</t>
  </si>
  <si>
    <t>区间赋分法</t>
  </si>
  <si>
    <t>满意度指标满分10分：满意度大于等于90%的得10分，满意度小于90%且大于等于80%的得8分，满意度小于80%且大于等于60%的得5分，满意度小于60%不得分</t>
  </si>
  <si>
    <t>自评低于80分或完成值偏离目标值上30%的原因分析及拟采取措施</t>
  </si>
  <si>
    <t xml:space="preserve">
</t>
  </si>
  <si>
    <t>重大事项披露</t>
  </si>
  <si>
    <t>无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</si>
</sst>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9" fontId="9" fillId="0" borderId="4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topLeftCell="A4" workbookViewId="0">
      <selection activeCell="I4" sqref="I4:J4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5" width="20.625" customWidth="1"/>
    <col min="6" max="6" width="11.625" customWidth="1"/>
    <col min="7" max="8" width="7.625" customWidth="1"/>
    <col min="9" max="9" width="9.625" customWidth="1"/>
    <col min="10" max="10" width="15.625" customWidth="1"/>
  </cols>
  <sheetData>
    <row r="1" ht="20.25" spans="1:1">
      <c r="A1" s="1" t="s">
        <v>0</v>
      </c>
    </row>
    <row r="2" ht="2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customHeight="1" spans="1:10">
      <c r="A5" s="5" t="s">
        <v>5</v>
      </c>
      <c r="B5" s="6"/>
      <c r="C5" s="7" t="s">
        <v>6</v>
      </c>
      <c r="D5" s="8"/>
      <c r="E5" s="9" t="s">
        <v>7</v>
      </c>
      <c r="F5" s="7" t="s">
        <v>8</v>
      </c>
      <c r="G5" s="10"/>
      <c r="H5" s="10"/>
      <c r="I5" s="10"/>
      <c r="J5" s="8"/>
    </row>
    <row r="6" customHeight="1" spans="1:10">
      <c r="A6" s="5" t="s">
        <v>9</v>
      </c>
      <c r="B6" s="6"/>
      <c r="C6" s="7" t="s">
        <v>8</v>
      </c>
      <c r="D6" s="8"/>
      <c r="E6" s="9" t="s">
        <v>10</v>
      </c>
      <c r="F6" s="7" t="s">
        <v>8</v>
      </c>
      <c r="G6" s="10"/>
      <c r="H6" s="10"/>
      <c r="I6" s="10"/>
      <c r="J6" s="8"/>
    </row>
    <row r="7" customHeight="1" spans="1:10">
      <c r="A7" s="11" t="s">
        <v>11</v>
      </c>
      <c r="B7" s="12"/>
      <c r="C7" s="13" t="s">
        <v>12</v>
      </c>
      <c r="D7" s="14" t="s">
        <v>13</v>
      </c>
      <c r="E7" s="14" t="s">
        <v>14</v>
      </c>
      <c r="F7" s="15" t="s">
        <v>15</v>
      </c>
      <c r="G7" s="13" t="s">
        <v>16</v>
      </c>
      <c r="H7" s="13" t="s">
        <v>17</v>
      </c>
      <c r="I7" s="50" t="s">
        <v>18</v>
      </c>
      <c r="J7" s="51"/>
    </row>
    <row r="8" ht="14.25" customHeight="1" spans="1:10">
      <c r="A8" s="11" t="s">
        <v>19</v>
      </c>
      <c r="B8" s="12"/>
      <c r="C8" s="16">
        <f>C9+C10+C11</f>
        <v>0</v>
      </c>
      <c r="D8" s="16">
        <f>D9</f>
        <v>146.95</v>
      </c>
      <c r="E8" s="16">
        <f>E9+E10+E11</f>
        <v>146.95</v>
      </c>
      <c r="F8" s="17">
        <f>IF(E8=0,0,E8/D8)</f>
        <v>1</v>
      </c>
      <c r="G8" s="18">
        <v>10</v>
      </c>
      <c r="H8" s="19">
        <f>10*F8</f>
        <v>10</v>
      </c>
      <c r="I8" s="9" t="s">
        <v>20</v>
      </c>
      <c r="J8" s="52">
        <f>H8+SUM(H16:H19)</f>
        <v>100</v>
      </c>
    </row>
    <row r="9" ht="14.25" customHeight="1" spans="1:10">
      <c r="A9" s="20" t="s">
        <v>21</v>
      </c>
      <c r="B9" s="21"/>
      <c r="C9" s="22"/>
      <c r="D9" s="22">
        <v>146.95</v>
      </c>
      <c r="E9" s="22">
        <v>146.95</v>
      </c>
      <c r="F9" s="17">
        <f>IF(E9=0,0,E9/D9)</f>
        <v>1</v>
      </c>
      <c r="G9" s="9" t="s">
        <v>22</v>
      </c>
      <c r="H9" s="9" t="s">
        <v>22</v>
      </c>
      <c r="I9" s="9"/>
      <c r="J9" s="53"/>
    </row>
    <row r="10" ht="14.25" customHeight="1" spans="1:10">
      <c r="A10" s="23" t="s">
        <v>23</v>
      </c>
      <c r="B10" s="24"/>
      <c r="C10" s="22"/>
      <c r="D10" s="22"/>
      <c r="E10" s="22"/>
      <c r="F10" s="17">
        <f t="shared" ref="F10:F11" si="0">IF(E10=0,0,E10/D10)</f>
        <v>0</v>
      </c>
      <c r="G10" s="9" t="s">
        <v>22</v>
      </c>
      <c r="H10" s="9" t="s">
        <v>22</v>
      </c>
      <c r="I10" s="54" t="s">
        <v>24</v>
      </c>
      <c r="J10" s="55" t="str">
        <f>IF(J8&gt;=90,"优",IF(J8&gt;=80,"良",IF(J8&gt;=70,"中",IF(J8&gt;=60,"次",IF(J8=0,"自动评级","差")))))</f>
        <v>优</v>
      </c>
    </row>
    <row r="11" ht="14.25" customHeight="1" spans="1:10">
      <c r="A11" s="23" t="s">
        <v>25</v>
      </c>
      <c r="B11" s="24"/>
      <c r="C11" s="22"/>
      <c r="D11" s="22"/>
      <c r="E11" s="22"/>
      <c r="F11" s="17">
        <f t="shared" si="0"/>
        <v>0</v>
      </c>
      <c r="G11" s="9" t="s">
        <v>22</v>
      </c>
      <c r="H11" s="9" t="s">
        <v>22</v>
      </c>
      <c r="I11" s="54"/>
      <c r="J11" s="55"/>
    </row>
    <row r="12" customHeight="1" spans="1:10">
      <c r="A12" s="25" t="s">
        <v>26</v>
      </c>
      <c r="B12" s="26" t="s">
        <v>27</v>
      </c>
      <c r="C12" s="27"/>
      <c r="D12" s="28"/>
      <c r="E12" s="29" t="s">
        <v>28</v>
      </c>
      <c r="F12" s="30"/>
      <c r="G12" s="30"/>
      <c r="H12" s="30"/>
      <c r="I12" s="30"/>
      <c r="J12" s="56"/>
    </row>
    <row r="13" ht="27" customHeight="1" spans="1:10">
      <c r="A13" s="31"/>
      <c r="B13" s="32" t="s">
        <v>29</v>
      </c>
      <c r="C13" s="33"/>
      <c r="D13" s="34"/>
      <c r="E13" s="32" t="s">
        <v>30</v>
      </c>
      <c r="F13" s="33"/>
      <c r="G13" s="33"/>
      <c r="H13" s="33"/>
      <c r="I13" s="33"/>
      <c r="J13" s="34"/>
    </row>
    <row r="14" customHeight="1" spans="1:10">
      <c r="A14" s="25" t="s">
        <v>31</v>
      </c>
      <c r="B14" s="25" t="s">
        <v>32</v>
      </c>
      <c r="C14" s="25" t="s">
        <v>33</v>
      </c>
      <c r="D14" s="25" t="s">
        <v>34</v>
      </c>
      <c r="E14" s="25" t="s">
        <v>35</v>
      </c>
      <c r="F14" s="25" t="s">
        <v>36</v>
      </c>
      <c r="G14" s="13" t="s">
        <v>16</v>
      </c>
      <c r="H14" s="13" t="s">
        <v>17</v>
      </c>
      <c r="I14" s="29" t="s">
        <v>37</v>
      </c>
      <c r="J14" s="56"/>
    </row>
    <row r="15" spans="1:10">
      <c r="A15" s="31"/>
      <c r="B15" s="31"/>
      <c r="C15" s="31"/>
      <c r="D15" s="31"/>
      <c r="E15" s="31"/>
      <c r="F15" s="31"/>
      <c r="G15" s="13"/>
      <c r="H15" s="13"/>
      <c r="I15" s="13" t="s">
        <v>38</v>
      </c>
      <c r="J15" s="13" t="s">
        <v>39</v>
      </c>
    </row>
    <row r="16" ht="27.95" customHeight="1" spans="1:10">
      <c r="A16" s="35" t="s">
        <v>40</v>
      </c>
      <c r="B16" s="35" t="s">
        <v>41</v>
      </c>
      <c r="C16" s="36" t="s">
        <v>42</v>
      </c>
      <c r="D16" s="37" t="s">
        <v>43</v>
      </c>
      <c r="E16" s="37" t="s">
        <v>43</v>
      </c>
      <c r="F16" s="38" t="s">
        <v>44</v>
      </c>
      <c r="G16" s="22">
        <v>30</v>
      </c>
      <c r="H16" s="22">
        <v>30</v>
      </c>
      <c r="I16" s="35" t="s">
        <v>45</v>
      </c>
      <c r="J16" s="36" t="s">
        <v>46</v>
      </c>
    </row>
    <row r="17" ht="27.95" customHeight="1" spans="1:10">
      <c r="A17" s="35" t="s">
        <v>40</v>
      </c>
      <c r="B17" s="35" t="s">
        <v>47</v>
      </c>
      <c r="C17" s="36" t="s">
        <v>48</v>
      </c>
      <c r="D17" s="39" t="s">
        <v>49</v>
      </c>
      <c r="E17" s="39" t="s">
        <v>49</v>
      </c>
      <c r="F17" s="38" t="s">
        <v>44</v>
      </c>
      <c r="G17" s="22">
        <v>20</v>
      </c>
      <c r="H17" s="22">
        <v>20</v>
      </c>
      <c r="I17" s="35" t="s">
        <v>50</v>
      </c>
      <c r="J17" s="36" t="s">
        <v>51</v>
      </c>
    </row>
    <row r="18" ht="38.25" customHeight="1" spans="1:10">
      <c r="A18" s="35" t="s">
        <v>52</v>
      </c>
      <c r="B18" s="35" t="s">
        <v>53</v>
      </c>
      <c r="C18" s="36" t="s">
        <v>54</v>
      </c>
      <c r="D18" s="39" t="s">
        <v>55</v>
      </c>
      <c r="E18" s="39" t="s">
        <v>55</v>
      </c>
      <c r="F18" s="38" t="s">
        <v>44</v>
      </c>
      <c r="G18" s="22">
        <v>30</v>
      </c>
      <c r="H18" s="22">
        <v>30</v>
      </c>
      <c r="I18" s="35" t="s">
        <v>50</v>
      </c>
      <c r="J18" s="36" t="s">
        <v>56</v>
      </c>
    </row>
    <row r="19" ht="94" customHeight="1" spans="1:10">
      <c r="A19" s="35" t="s">
        <v>57</v>
      </c>
      <c r="B19" s="38" t="s">
        <v>58</v>
      </c>
      <c r="C19" s="40" t="s">
        <v>59</v>
      </c>
      <c r="D19" s="41" t="s">
        <v>60</v>
      </c>
      <c r="E19" s="41" t="s">
        <v>60</v>
      </c>
      <c r="F19" s="38" t="s">
        <v>44</v>
      </c>
      <c r="G19" s="22">
        <v>10</v>
      </c>
      <c r="H19" s="22">
        <v>10</v>
      </c>
      <c r="I19" s="35" t="s">
        <v>61</v>
      </c>
      <c r="J19" s="36" t="s">
        <v>62</v>
      </c>
    </row>
    <row r="20" ht="34" customHeight="1" spans="1:16">
      <c r="A20" s="42" t="s">
        <v>63</v>
      </c>
      <c r="B20" s="43"/>
      <c r="C20" s="44" t="s">
        <v>64</v>
      </c>
      <c r="D20" s="45"/>
      <c r="E20" s="45"/>
      <c r="F20" s="45"/>
      <c r="G20" s="45"/>
      <c r="H20" s="45"/>
      <c r="I20" s="45"/>
      <c r="J20" s="45"/>
      <c r="K20" s="57"/>
      <c r="L20" s="57"/>
      <c r="M20" s="57"/>
      <c r="N20" s="57"/>
      <c r="O20" s="57"/>
      <c r="P20" s="57"/>
    </row>
    <row r="21" ht="23" customHeight="1" spans="1:16">
      <c r="A21" s="46" t="s">
        <v>65</v>
      </c>
      <c r="B21" s="47"/>
      <c r="C21" s="48" t="s">
        <v>66</v>
      </c>
      <c r="D21" s="49"/>
      <c r="E21" s="49"/>
      <c r="F21" s="49"/>
      <c r="G21" s="49"/>
      <c r="H21" s="49"/>
      <c r="I21" s="49"/>
      <c r="J21" s="58"/>
      <c r="K21" s="57"/>
      <c r="L21" s="57"/>
      <c r="M21" s="57"/>
      <c r="N21" s="57"/>
      <c r="O21" s="57"/>
      <c r="P21" s="57"/>
    </row>
    <row r="22" spans="11:16">
      <c r="K22" s="57"/>
      <c r="L22" s="57"/>
      <c r="M22" s="57"/>
      <c r="N22" s="57"/>
      <c r="O22" s="57"/>
      <c r="P22" s="57"/>
    </row>
    <row r="23" spans="11:16">
      <c r="K23" s="57"/>
      <c r="L23" s="57"/>
      <c r="M23" s="57"/>
      <c r="N23" s="57"/>
      <c r="O23" s="57"/>
      <c r="P23" s="57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0:B20"/>
    <mergeCell ref="C20:J20"/>
    <mergeCell ref="A21:B21"/>
    <mergeCell ref="C21:J21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7">
    <dataValidation type="list" allowBlank="1" showInputMessage="1" showErrorMessage="1" sqref="A16:A19">
      <formula1>"产出指标,效益指标,满意度指标"</formula1>
    </dataValidation>
    <dataValidation type="list" allowBlank="1" showInputMessage="1" showErrorMessage="1" sqref="B16:B19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I16:I19">
      <formula1>"判断赋分法,简单比例法,门槛比例法,区间赋分法,分级分档法,行业考评法,其他方法"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F16:F19">
      <formula1>"正式资料,工作资料,原始凭据,说明材料"</formula1>
    </dataValidation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:G19">
      <formula1>AND(SUMIF(A:A,"产出指标",G:G)&lt;=50,SUMIF(A:A,"效益指标",G:G)&lt;=30,SUMIF(A:A,"满意度指标",G:G)&lt;=10)</formula1>
    </dataValidation>
    <dataValidation type="custom" allowBlank="1" showInputMessage="1" showErrorMessage="1" errorTitle="温馨提示：" error="请先给指标的“分值”赋分，且“得分”不能高于“分值”！" sqref="H16:H19">
      <formula1>INDIRECT("H"&amp;ROW())&lt;=INDIRECT("G"&amp;ROW())</formula1>
    </dataValidation>
  </dataValidations>
  <pageMargins left="0.306944444444444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4.23省调拨森林救火物资费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360DC7D1867D4E9DAD8C73E042635DCD</vt:lpwstr>
  </property>
  <property fmtid="{D5CDD505-2E9C-101B-9397-08002B2CF9AE}" pid="3" name="KSOProductBuildVer">
    <vt:lpwstr>2052-11.1.0.10356</vt:lpwstr>
  </property>
</Properties>
</file>