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Sheet1!$14:$15</definedName>
  </definedNames>
  <calcPr calcId="144525"/>
</workbook>
</file>

<file path=xl/sharedStrings.xml><?xml version="1.0" encoding="utf-8"?>
<sst xmlns="http://schemas.openxmlformats.org/spreadsheetml/2006/main" count="170" uniqueCount="94">
  <si>
    <t>附件3</t>
  </si>
  <si>
    <t>项目支出绩效单位自评表</t>
  </si>
  <si>
    <t>（2021年度）</t>
  </si>
  <si>
    <t>项目联系人：</t>
  </si>
  <si>
    <t>联系电话：</t>
  </si>
  <si>
    <t>财务联系人：</t>
  </si>
  <si>
    <t>项目名称</t>
  </si>
  <si>
    <t>危化品应急物资采购经费</t>
  </si>
  <si>
    <t>项目实施单位</t>
  </si>
  <si>
    <t>应急救援中心</t>
  </si>
  <si>
    <t>预算部门(单位)</t>
  </si>
  <si>
    <t>主管部门</t>
  </si>
  <si>
    <t>项目资金</t>
  </si>
  <si>
    <t>年初预算数</t>
  </si>
  <si>
    <t>全年预算数</t>
  </si>
  <si>
    <t>全年执行数</t>
  </si>
  <si>
    <t>预算执行率</t>
  </si>
  <si>
    <t>分值</t>
  </si>
  <si>
    <t>得分</t>
  </si>
  <si>
    <t>自评结果（满分100分）</t>
  </si>
  <si>
    <t>资金合计（万元）</t>
  </si>
  <si>
    <t>自评
总得分</t>
  </si>
  <si>
    <r>
      <rPr>
        <sz val="11"/>
        <color rgb="FF000000"/>
        <rFont val="宋体"/>
        <charset val="134"/>
        <scheme val="minor"/>
      </rPr>
      <t>其中：本级财政</t>
    </r>
    <r>
      <rPr>
        <sz val="11"/>
        <color theme="0"/>
        <rFont val="宋体"/>
        <charset val="134"/>
        <scheme val="minor"/>
      </rPr>
      <t xml:space="preserve"> XXX</t>
    </r>
  </si>
  <si>
    <t>—</t>
  </si>
  <si>
    <r>
      <rPr>
        <sz val="11"/>
        <color theme="1"/>
        <rFont val="宋体"/>
        <charset val="134"/>
        <scheme val="minor"/>
      </rPr>
      <t>上级资金</t>
    </r>
    <r>
      <rPr>
        <sz val="11"/>
        <color theme="0"/>
        <rFont val="宋体"/>
        <charset val="134"/>
        <scheme val="minor"/>
      </rPr>
      <t xml:space="preserve"> XXX</t>
    </r>
  </si>
  <si>
    <t>自评
等级</t>
  </si>
  <si>
    <r>
      <rPr>
        <sz val="11"/>
        <color theme="1"/>
        <rFont val="宋体"/>
        <charset val="134"/>
        <scheme val="minor"/>
      </rPr>
      <t>其他资金</t>
    </r>
    <r>
      <rPr>
        <sz val="11"/>
        <color theme="0"/>
        <rFont val="宋体"/>
        <charset val="134"/>
        <scheme val="minor"/>
      </rPr>
      <t xml:space="preserve"> XXX</t>
    </r>
  </si>
  <si>
    <t>年度
总目标</t>
  </si>
  <si>
    <t>年度预期目标</t>
  </si>
  <si>
    <t>实际完成情况</t>
  </si>
  <si>
    <t>储备应对危化品突发事件所需应急物资、装备、技术等方面的准备情况，发现不足及时予以调整补充，做好应急准备工作。</t>
  </si>
  <si>
    <t>购买了轻型化学防护服、防爆对讲机、便携复合式四合一检测仪等各类危化品应急物资，并定期对物资进行校验保养，在危化品事故救援中发挥了重要保障作用，显著提高了应急救援工作的完成效率</t>
  </si>
  <si>
    <t>一级
绩效指标</t>
  </si>
  <si>
    <t>二级
绩效指标</t>
  </si>
  <si>
    <t>三级绩效指标</t>
  </si>
  <si>
    <t>年度指标值</t>
  </si>
  <si>
    <t>实际完成值</t>
  </si>
  <si>
    <t>数据来源
佐证资料</t>
  </si>
  <si>
    <t>评（扣）分方法</t>
  </si>
  <si>
    <t>采用方法</t>
  </si>
  <si>
    <t>方法说明</t>
  </si>
  <si>
    <t>产出指标</t>
  </si>
  <si>
    <t>数量指标</t>
  </si>
  <si>
    <t>氯气捕消车</t>
  </si>
  <si>
    <t>1辆</t>
  </si>
  <si>
    <t>工作资料</t>
  </si>
  <si>
    <t>简单比例法</t>
  </si>
  <si>
    <t>（实际完成值/目标值）×100%</t>
  </si>
  <si>
    <t>氯气捕消器</t>
  </si>
  <si>
    <t>200个</t>
  </si>
  <si>
    <t>检测仪</t>
  </si>
  <si>
    <t>80个</t>
  </si>
  <si>
    <t>74个</t>
  </si>
  <si>
    <t>围油栏、吸油拖栏</t>
  </si>
  <si>
    <t>2000米</t>
  </si>
  <si>
    <t>吸油毡</t>
  </si>
  <si>
    <t>450包</t>
  </si>
  <si>
    <t>430包</t>
  </si>
  <si>
    <t>溢油分散剂</t>
  </si>
  <si>
    <t>100桶</t>
  </si>
  <si>
    <t>微型方位灯呼救器</t>
  </si>
  <si>
    <t>100台</t>
  </si>
  <si>
    <t>灭火毯</t>
  </si>
  <si>
    <t>100条</t>
  </si>
  <si>
    <t>防爆用品</t>
  </si>
  <si>
    <t>20种</t>
  </si>
  <si>
    <t>19种</t>
  </si>
  <si>
    <t>个人防护类用品</t>
  </si>
  <si>
    <t>16种</t>
  </si>
  <si>
    <t>质量指标</t>
  </si>
  <si>
    <t>采购物资质量合格率</t>
  </si>
  <si>
    <t>储备物资校验保养次数</t>
  </si>
  <si>
    <t>≥1次</t>
  </si>
  <si>
    <t>1次</t>
  </si>
  <si>
    <t>成本指标</t>
  </si>
  <si>
    <t>应急物资储备费用</t>
  </si>
  <si>
    <t>557.73万元</t>
  </si>
  <si>
    <t>473.1305万元</t>
  </si>
  <si>
    <t>效益指标</t>
  </si>
  <si>
    <t>社会效益</t>
  </si>
  <si>
    <t>应急救援工作完成效率</t>
  </si>
  <si>
    <t>显著提高</t>
  </si>
  <si>
    <t>判断赋分法</t>
  </si>
  <si>
    <t>提高得满分，未提高不得分</t>
  </si>
  <si>
    <t>满意度指标</t>
  </si>
  <si>
    <t>服务对象</t>
  </si>
  <si>
    <t>应急物资使用满意度</t>
  </si>
  <si>
    <t>≥90%</t>
  </si>
  <si>
    <t>区间赋分法</t>
  </si>
  <si>
    <t>满意度≥90%得满分，＜60%不得分</t>
  </si>
  <si>
    <t>自评低于80分或完成值偏离目标值上30%的
原因分析及拟采取措施</t>
  </si>
  <si>
    <t>1.……(Alt+Enter键换行)
注：完成值偏离目标值超30%及以上的，包括正偏离和负偏离，都应逐项分析原因；正偏离过30%且无正当理由的，必须按该项分值20%倒扣分。
原因举例：①预算编制方面，如预算安排过多、未考虑分期付款、未及时调整预算等；②政策变动方面，如政策依据发生变化、合同协议条件发生变动等；③客观条件方面，如出现某某不可抗力因素、某某国际国内形势发生变化、某某配套或合作条件未提供等；④项目管理方面，如项目跟踪管理不到位、人力及设施配置不充分等；⑤绩效目标设置方面，如某某绩效指标设置过高或过低、未及时随预算调整绩效目标等。
措施举例：①预算安排挂钩。暂缓或收回拨款，视整改情况控制拨款，减少或取消下年度资金分配；②完善政策。制定或修订相关政策、细则及相关协议；③改进管理。制定完善项目管理制度，强化项目跟踪监控、验收交付、调度督查等过程管理，注重留痕存档；加强组织保障，优化流程明确分工，建立责任追究机制等。</t>
  </si>
  <si>
    <t>重大事项披露</t>
  </si>
  <si>
    <t xml:space="preserve">1.简要说明巡视巡察、审计和财政监督中发现的问题及其所涉及的金额，如没有请填“无”
2.其他有关本项目的重大事项， 如没有请填“无”   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</si>
</sst>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_GBK"/>
      <charset val="134"/>
    </font>
    <font>
      <sz val="14"/>
      <color theme="1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b/>
      <sz val="11"/>
      <color rgb="FF000000"/>
      <name val="Cambria"/>
      <charset val="134"/>
    </font>
    <font>
      <sz val="11"/>
      <color rgb="FF000000"/>
      <name val="Cambria"/>
      <charset val="134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25" borderId="15" applyNumberFormat="0" applyAlignment="0" applyProtection="0">
      <alignment vertical="center"/>
    </xf>
    <xf numFmtId="0" fontId="26" fillId="25" borderId="12" applyNumberFormat="0" applyAlignment="0" applyProtection="0">
      <alignment vertical="center"/>
    </xf>
    <xf numFmtId="0" fontId="27" fillId="28" borderId="16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4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vertical="center"/>
    </xf>
    <xf numFmtId="10" fontId="6" fillId="3" borderId="2" xfId="11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176" fontId="6" fillId="3" borderId="4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176" fontId="4" fillId="0" borderId="4" xfId="0" applyNumberFormat="1" applyFont="1" applyBorder="1" applyAlignment="1">
      <alignment vertical="center"/>
    </xf>
    <xf numFmtId="0" fontId="0" fillId="0" borderId="2" xfId="0" applyFont="1" applyBorder="1" applyAlignment="1">
      <alignment horizontal="right" vertical="center" wrapText="1"/>
    </xf>
    <xf numFmtId="0" fontId="0" fillId="0" borderId="3" xfId="0" applyFont="1" applyBorder="1" applyAlignment="1">
      <alignment horizontal="right" vertical="center" wrapText="1"/>
    </xf>
    <xf numFmtId="176" fontId="7" fillId="0" borderId="4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>
      <alignment horizontal="right" vertical="center"/>
    </xf>
    <xf numFmtId="0" fontId="9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9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9" fontId="9" fillId="0" borderId="4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0" borderId="4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/>
    </xf>
    <xf numFmtId="0" fontId="10" fillId="0" borderId="2" xfId="0" applyFont="1" applyBorder="1" applyAlignment="1">
      <alignment vertical="center" wrapText="1"/>
    </xf>
    <xf numFmtId="0" fontId="10" fillId="0" borderId="5" xfId="0" applyFont="1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2" fontId="4" fillId="0" borderId="4" xfId="0" applyNumberFormat="1" applyFont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Border="1">
      <alignment vertical="center"/>
    </xf>
    <xf numFmtId="0" fontId="10" fillId="0" borderId="3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2"/>
  <sheetViews>
    <sheetView tabSelected="1" zoomScale="120" zoomScaleNormal="120" workbookViewId="0">
      <selection activeCell="I7" sqref="I7:J7"/>
    </sheetView>
  </sheetViews>
  <sheetFormatPr defaultColWidth="9" defaultRowHeight="13.5"/>
  <cols>
    <col min="1" max="1" width="10.625" customWidth="1"/>
    <col min="2" max="2" width="10.25" customWidth="1"/>
    <col min="3" max="3" width="24.625" customWidth="1"/>
    <col min="4" max="5" width="20.625" customWidth="1"/>
    <col min="6" max="6" width="11.625" customWidth="1"/>
    <col min="7" max="8" width="7.625" customWidth="1"/>
    <col min="9" max="9" width="9.625" customWidth="1"/>
    <col min="10" max="10" width="15.625" customWidth="1"/>
  </cols>
  <sheetData>
    <row r="1" ht="20.25" spans="1:1">
      <c r="A1" s="2" t="s">
        <v>0</v>
      </c>
    </row>
    <row r="2" ht="25.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8" customHeight="1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ht="24" customHeight="1" spans="1:10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5"/>
      <c r="I4" s="5" t="s">
        <v>4</v>
      </c>
      <c r="J4" s="5"/>
    </row>
    <row r="5" ht="18" customHeight="1" spans="1:10">
      <c r="A5" s="6" t="s">
        <v>6</v>
      </c>
      <c r="B5" s="7"/>
      <c r="C5" s="8" t="s">
        <v>7</v>
      </c>
      <c r="D5" s="9"/>
      <c r="E5" s="10" t="s">
        <v>8</v>
      </c>
      <c r="F5" s="8" t="s">
        <v>9</v>
      </c>
      <c r="G5" s="11"/>
      <c r="H5" s="11"/>
      <c r="I5" s="11"/>
      <c r="J5" s="9"/>
    </row>
    <row r="6" ht="18" customHeight="1" spans="1:10">
      <c r="A6" s="6" t="s">
        <v>10</v>
      </c>
      <c r="B6" s="7"/>
      <c r="C6" s="8"/>
      <c r="D6" s="9"/>
      <c r="E6" s="10" t="s">
        <v>11</v>
      </c>
      <c r="F6" s="8"/>
      <c r="G6" s="11"/>
      <c r="H6" s="11"/>
      <c r="I6" s="11"/>
      <c r="J6" s="9"/>
    </row>
    <row r="7" ht="18" customHeight="1" spans="1:10">
      <c r="A7" s="12" t="s">
        <v>12</v>
      </c>
      <c r="B7" s="13"/>
      <c r="C7" s="14" t="s">
        <v>13</v>
      </c>
      <c r="D7" s="15" t="s">
        <v>14</v>
      </c>
      <c r="E7" s="15" t="s">
        <v>15</v>
      </c>
      <c r="F7" s="16" t="s">
        <v>16</v>
      </c>
      <c r="G7" s="14" t="s">
        <v>17</v>
      </c>
      <c r="H7" s="14" t="s">
        <v>18</v>
      </c>
      <c r="I7" s="52" t="s">
        <v>19</v>
      </c>
      <c r="J7" s="53"/>
    </row>
    <row r="8" ht="18" customHeight="1" spans="1:10">
      <c r="A8" s="12" t="s">
        <v>20</v>
      </c>
      <c r="B8" s="13"/>
      <c r="C8" s="17">
        <v>557.73</v>
      </c>
      <c r="D8" s="17">
        <v>557.73</v>
      </c>
      <c r="E8" s="17">
        <v>473.1305</v>
      </c>
      <c r="F8" s="18">
        <f>IF(E8=0,0,E8/D8)</f>
        <v>0.848314596668639</v>
      </c>
      <c r="G8" s="19">
        <v>10</v>
      </c>
      <c r="H8" s="20">
        <f>10*F8</f>
        <v>8.48314596668639</v>
      </c>
      <c r="I8" s="10" t="s">
        <v>21</v>
      </c>
      <c r="J8" s="54">
        <f>H8+SUM(H16:H30)</f>
        <v>94.4831459666864</v>
      </c>
    </row>
    <row r="9" ht="18" customHeight="1" spans="1:10">
      <c r="A9" s="21" t="s">
        <v>22</v>
      </c>
      <c r="B9" s="22"/>
      <c r="C9" s="23">
        <v>557.73</v>
      </c>
      <c r="D9" s="23">
        <v>557.73</v>
      </c>
      <c r="E9" s="23">
        <v>473.1305</v>
      </c>
      <c r="F9" s="18">
        <f>IF(E9=0,0,E9/D9)</f>
        <v>0.848314596668639</v>
      </c>
      <c r="G9" s="10" t="s">
        <v>23</v>
      </c>
      <c r="H9" s="10" t="s">
        <v>23</v>
      </c>
      <c r="I9" s="10"/>
      <c r="J9" s="55"/>
    </row>
    <row r="10" ht="18" customHeight="1" spans="1:10">
      <c r="A10" s="24" t="s">
        <v>24</v>
      </c>
      <c r="B10" s="25"/>
      <c r="C10" s="26"/>
      <c r="D10" s="26"/>
      <c r="E10" s="26"/>
      <c r="F10" s="18">
        <f t="shared" ref="F10:F11" si="0">IF(E10=0,0,E10/D10)</f>
        <v>0</v>
      </c>
      <c r="G10" s="10" t="s">
        <v>23</v>
      </c>
      <c r="H10" s="10" t="s">
        <v>23</v>
      </c>
      <c r="I10" s="56" t="s">
        <v>25</v>
      </c>
      <c r="J10" s="57" t="str">
        <f>IF(J8&gt;=90,"优",IF(J8&gt;=80,"良",IF(J8&gt;=70,"中",IF(J8&gt;=60,"次",IF(J8=0,"自动评级","差")))))</f>
        <v>优</v>
      </c>
    </row>
    <row r="11" ht="18" customHeight="1" spans="1:10">
      <c r="A11" s="24" t="s">
        <v>26</v>
      </c>
      <c r="B11" s="25"/>
      <c r="C11" s="26"/>
      <c r="D11" s="26"/>
      <c r="E11" s="26"/>
      <c r="F11" s="18">
        <f t="shared" si="0"/>
        <v>0</v>
      </c>
      <c r="G11" s="10" t="s">
        <v>23</v>
      </c>
      <c r="H11" s="10" t="s">
        <v>23</v>
      </c>
      <c r="I11" s="56"/>
      <c r="J11" s="57"/>
    </row>
    <row r="12" ht="18" customHeight="1" spans="1:10">
      <c r="A12" s="27" t="s">
        <v>27</v>
      </c>
      <c r="B12" s="28" t="s">
        <v>28</v>
      </c>
      <c r="C12" s="29"/>
      <c r="D12" s="30"/>
      <c r="E12" s="31" t="s">
        <v>29</v>
      </c>
      <c r="F12" s="32"/>
      <c r="G12" s="32"/>
      <c r="H12" s="32"/>
      <c r="I12" s="32"/>
      <c r="J12" s="58"/>
    </row>
    <row r="13" ht="60" customHeight="1" spans="1:10">
      <c r="A13" s="33"/>
      <c r="B13" s="34" t="s">
        <v>30</v>
      </c>
      <c r="C13" s="34"/>
      <c r="D13" s="34"/>
      <c r="E13" s="34" t="s">
        <v>31</v>
      </c>
      <c r="F13" s="34"/>
      <c r="G13" s="34"/>
      <c r="H13" s="34"/>
      <c r="I13" s="34"/>
      <c r="J13" s="34"/>
    </row>
    <row r="14" ht="15" customHeight="1" spans="1:10">
      <c r="A14" s="27" t="s">
        <v>32</v>
      </c>
      <c r="B14" s="27" t="s">
        <v>33</v>
      </c>
      <c r="C14" s="27" t="s">
        <v>34</v>
      </c>
      <c r="D14" s="27" t="s">
        <v>35</v>
      </c>
      <c r="E14" s="27" t="s">
        <v>36</v>
      </c>
      <c r="F14" s="27" t="s">
        <v>37</v>
      </c>
      <c r="G14" s="14" t="s">
        <v>17</v>
      </c>
      <c r="H14" s="14" t="s">
        <v>18</v>
      </c>
      <c r="I14" s="31" t="s">
        <v>38</v>
      </c>
      <c r="J14" s="58"/>
    </row>
    <row r="15" ht="15" customHeight="1" spans="1:10">
      <c r="A15" s="33"/>
      <c r="B15" s="33"/>
      <c r="C15" s="33"/>
      <c r="D15" s="33"/>
      <c r="E15" s="33"/>
      <c r="F15" s="33"/>
      <c r="G15" s="14"/>
      <c r="H15" s="14"/>
      <c r="I15" s="14" t="s">
        <v>39</v>
      </c>
      <c r="J15" s="14" t="s">
        <v>40</v>
      </c>
    </row>
    <row r="16" s="1" customFormat="1" ht="27.95" customHeight="1" spans="1:10">
      <c r="A16" s="35" t="s">
        <v>41</v>
      </c>
      <c r="B16" s="35" t="s">
        <v>42</v>
      </c>
      <c r="C16" s="36" t="s">
        <v>43</v>
      </c>
      <c r="D16" s="37" t="s">
        <v>44</v>
      </c>
      <c r="E16" s="37" t="s">
        <v>44</v>
      </c>
      <c r="F16" s="38" t="s">
        <v>45</v>
      </c>
      <c r="G16" s="39">
        <v>4</v>
      </c>
      <c r="H16" s="39">
        <v>4</v>
      </c>
      <c r="I16" s="38" t="s">
        <v>46</v>
      </c>
      <c r="J16" s="42" t="s">
        <v>47</v>
      </c>
    </row>
    <row r="17" s="1" customFormat="1" ht="27.95" customHeight="1" spans="1:10">
      <c r="A17" s="35" t="s">
        <v>41</v>
      </c>
      <c r="B17" s="35" t="s">
        <v>42</v>
      </c>
      <c r="C17" s="36" t="s">
        <v>48</v>
      </c>
      <c r="D17" s="37" t="s">
        <v>49</v>
      </c>
      <c r="E17" s="37" t="s">
        <v>49</v>
      </c>
      <c r="F17" s="38" t="s">
        <v>45</v>
      </c>
      <c r="G17" s="39">
        <v>4</v>
      </c>
      <c r="H17" s="39">
        <v>4</v>
      </c>
      <c r="I17" s="38" t="s">
        <v>46</v>
      </c>
      <c r="J17" s="42" t="s">
        <v>47</v>
      </c>
    </row>
    <row r="18" s="1" customFormat="1" ht="27.95" customHeight="1" spans="1:10">
      <c r="A18" s="35" t="s">
        <v>41</v>
      </c>
      <c r="B18" s="35" t="s">
        <v>42</v>
      </c>
      <c r="C18" s="36" t="s">
        <v>50</v>
      </c>
      <c r="D18" s="37" t="s">
        <v>51</v>
      </c>
      <c r="E18" s="37" t="s">
        <v>52</v>
      </c>
      <c r="F18" s="38" t="s">
        <v>45</v>
      </c>
      <c r="G18" s="39">
        <v>4</v>
      </c>
      <c r="H18" s="39">
        <v>3</v>
      </c>
      <c r="I18" s="38" t="s">
        <v>46</v>
      </c>
      <c r="J18" s="42" t="s">
        <v>47</v>
      </c>
    </row>
    <row r="19" s="1" customFormat="1" ht="27.95" customHeight="1" spans="1:10">
      <c r="A19" s="35" t="s">
        <v>41</v>
      </c>
      <c r="B19" s="35" t="s">
        <v>42</v>
      </c>
      <c r="C19" s="36" t="s">
        <v>53</v>
      </c>
      <c r="D19" s="37" t="s">
        <v>54</v>
      </c>
      <c r="E19" s="37" t="s">
        <v>54</v>
      </c>
      <c r="F19" s="38" t="s">
        <v>45</v>
      </c>
      <c r="G19" s="39">
        <v>4</v>
      </c>
      <c r="H19" s="39">
        <v>4</v>
      </c>
      <c r="I19" s="38" t="s">
        <v>46</v>
      </c>
      <c r="J19" s="42" t="s">
        <v>47</v>
      </c>
    </row>
    <row r="20" s="1" customFormat="1" ht="27.95" customHeight="1" spans="1:10">
      <c r="A20" s="35" t="s">
        <v>41</v>
      </c>
      <c r="B20" s="35" t="s">
        <v>42</v>
      </c>
      <c r="C20" s="36" t="s">
        <v>55</v>
      </c>
      <c r="D20" s="37" t="s">
        <v>56</v>
      </c>
      <c r="E20" s="37" t="s">
        <v>57</v>
      </c>
      <c r="F20" s="38" t="s">
        <v>45</v>
      </c>
      <c r="G20" s="39">
        <v>4</v>
      </c>
      <c r="H20" s="39">
        <v>3</v>
      </c>
      <c r="I20" s="38" t="s">
        <v>46</v>
      </c>
      <c r="J20" s="42" t="s">
        <v>47</v>
      </c>
    </row>
    <row r="21" s="1" customFormat="1" ht="27.95" customHeight="1" spans="1:10">
      <c r="A21" s="35" t="s">
        <v>41</v>
      </c>
      <c r="B21" s="35" t="s">
        <v>42</v>
      </c>
      <c r="C21" s="36" t="s">
        <v>58</v>
      </c>
      <c r="D21" s="37" t="s">
        <v>59</v>
      </c>
      <c r="E21" s="37" t="s">
        <v>59</v>
      </c>
      <c r="F21" s="38" t="s">
        <v>45</v>
      </c>
      <c r="G21" s="39">
        <v>4</v>
      </c>
      <c r="H21" s="39">
        <v>4</v>
      </c>
      <c r="I21" s="38" t="s">
        <v>46</v>
      </c>
      <c r="J21" s="42" t="s">
        <v>47</v>
      </c>
    </row>
    <row r="22" s="1" customFormat="1" ht="27.95" customHeight="1" spans="1:10">
      <c r="A22" s="35" t="s">
        <v>41</v>
      </c>
      <c r="B22" s="35" t="s">
        <v>42</v>
      </c>
      <c r="C22" s="36" t="s">
        <v>60</v>
      </c>
      <c r="D22" s="37" t="s">
        <v>61</v>
      </c>
      <c r="E22" s="37" t="s">
        <v>61</v>
      </c>
      <c r="F22" s="38" t="s">
        <v>45</v>
      </c>
      <c r="G22" s="39">
        <v>4</v>
      </c>
      <c r="H22" s="39">
        <v>4</v>
      </c>
      <c r="I22" s="38" t="s">
        <v>46</v>
      </c>
      <c r="J22" s="42" t="s">
        <v>47</v>
      </c>
    </row>
    <row r="23" s="1" customFormat="1" ht="27.95" customHeight="1" spans="1:10">
      <c r="A23" s="35" t="s">
        <v>41</v>
      </c>
      <c r="B23" s="35" t="s">
        <v>42</v>
      </c>
      <c r="C23" s="36" t="s">
        <v>62</v>
      </c>
      <c r="D23" s="37" t="s">
        <v>63</v>
      </c>
      <c r="E23" s="37" t="s">
        <v>63</v>
      </c>
      <c r="F23" s="38" t="s">
        <v>45</v>
      </c>
      <c r="G23" s="39">
        <v>4</v>
      </c>
      <c r="H23" s="39">
        <v>4</v>
      </c>
      <c r="I23" s="38" t="s">
        <v>46</v>
      </c>
      <c r="J23" s="42" t="s">
        <v>47</v>
      </c>
    </row>
    <row r="24" s="1" customFormat="1" ht="27.95" customHeight="1" spans="1:10">
      <c r="A24" s="35" t="s">
        <v>41</v>
      </c>
      <c r="B24" s="35" t="s">
        <v>42</v>
      </c>
      <c r="C24" s="36" t="s">
        <v>64</v>
      </c>
      <c r="D24" s="37" t="s">
        <v>65</v>
      </c>
      <c r="E24" s="37" t="s">
        <v>66</v>
      </c>
      <c r="F24" s="38" t="s">
        <v>45</v>
      </c>
      <c r="G24" s="39">
        <v>4</v>
      </c>
      <c r="H24" s="39">
        <v>3</v>
      </c>
      <c r="I24" s="38" t="s">
        <v>46</v>
      </c>
      <c r="J24" s="42" t="s">
        <v>47</v>
      </c>
    </row>
    <row r="25" s="1" customFormat="1" ht="27.95" customHeight="1" spans="1:10">
      <c r="A25" s="35" t="s">
        <v>41</v>
      </c>
      <c r="B25" s="35" t="s">
        <v>42</v>
      </c>
      <c r="C25" s="36" t="s">
        <v>67</v>
      </c>
      <c r="D25" s="37" t="s">
        <v>68</v>
      </c>
      <c r="E25" s="37" t="s">
        <v>68</v>
      </c>
      <c r="F25" s="38" t="s">
        <v>45</v>
      </c>
      <c r="G25" s="39">
        <v>4</v>
      </c>
      <c r="H25" s="39">
        <v>4</v>
      </c>
      <c r="I25" s="38" t="s">
        <v>46</v>
      </c>
      <c r="J25" s="42" t="s">
        <v>47</v>
      </c>
    </row>
    <row r="26" s="1" customFormat="1" ht="27.95" customHeight="1" spans="1:10">
      <c r="A26" s="35" t="s">
        <v>41</v>
      </c>
      <c r="B26" s="35" t="s">
        <v>69</v>
      </c>
      <c r="C26" s="36" t="s">
        <v>70</v>
      </c>
      <c r="D26" s="37">
        <v>1</v>
      </c>
      <c r="E26" s="37">
        <v>1</v>
      </c>
      <c r="F26" s="38" t="s">
        <v>45</v>
      </c>
      <c r="G26" s="39">
        <v>3</v>
      </c>
      <c r="H26" s="39">
        <v>3</v>
      </c>
      <c r="I26" s="38" t="s">
        <v>46</v>
      </c>
      <c r="J26" s="42" t="s">
        <v>47</v>
      </c>
    </row>
    <row r="27" s="1" customFormat="1" ht="27.95" customHeight="1" spans="1:10">
      <c r="A27" s="35" t="s">
        <v>41</v>
      </c>
      <c r="B27" s="35" t="s">
        <v>69</v>
      </c>
      <c r="C27" s="40" t="s">
        <v>71</v>
      </c>
      <c r="D27" s="37" t="s">
        <v>72</v>
      </c>
      <c r="E27" s="37" t="s">
        <v>73</v>
      </c>
      <c r="F27" s="38" t="s">
        <v>45</v>
      </c>
      <c r="G27" s="39">
        <v>3</v>
      </c>
      <c r="H27" s="39">
        <v>3</v>
      </c>
      <c r="I27" s="38" t="s">
        <v>46</v>
      </c>
      <c r="J27" s="42" t="s">
        <v>47</v>
      </c>
    </row>
    <row r="28" s="1" customFormat="1" ht="27.95" customHeight="1" spans="1:14">
      <c r="A28" s="35" t="s">
        <v>41</v>
      </c>
      <c r="B28" s="35" t="s">
        <v>74</v>
      </c>
      <c r="C28" s="40" t="s">
        <v>75</v>
      </c>
      <c r="D28" s="41" t="s">
        <v>76</v>
      </c>
      <c r="E28" s="41" t="s">
        <v>77</v>
      </c>
      <c r="F28" s="38" t="s">
        <v>45</v>
      </c>
      <c r="G28" s="39">
        <v>4</v>
      </c>
      <c r="H28" s="39">
        <v>3</v>
      </c>
      <c r="I28" s="38" t="s">
        <v>46</v>
      </c>
      <c r="J28" s="42" t="s">
        <v>47</v>
      </c>
      <c r="K28" s="59"/>
      <c r="L28" s="59"/>
      <c r="M28" s="59"/>
      <c r="N28" s="59"/>
    </row>
    <row r="29" s="1" customFormat="1" ht="27.95" customHeight="1" spans="1:10">
      <c r="A29" s="38" t="s">
        <v>78</v>
      </c>
      <c r="B29" s="38" t="s">
        <v>79</v>
      </c>
      <c r="C29" s="42" t="s">
        <v>80</v>
      </c>
      <c r="D29" s="43" t="s">
        <v>81</v>
      </c>
      <c r="E29" s="43" t="s">
        <v>81</v>
      </c>
      <c r="F29" s="38" t="s">
        <v>45</v>
      </c>
      <c r="G29" s="39">
        <v>30</v>
      </c>
      <c r="H29" s="39">
        <v>30</v>
      </c>
      <c r="I29" s="38" t="s">
        <v>82</v>
      </c>
      <c r="J29" s="42" t="s">
        <v>83</v>
      </c>
    </row>
    <row r="30" s="1" customFormat="1" ht="27.95" customHeight="1" spans="1:10">
      <c r="A30" s="35" t="s">
        <v>84</v>
      </c>
      <c r="B30" s="35" t="s">
        <v>85</v>
      </c>
      <c r="C30" s="44" t="s">
        <v>86</v>
      </c>
      <c r="D30" s="45" t="s">
        <v>87</v>
      </c>
      <c r="E30" s="45">
        <v>0.95</v>
      </c>
      <c r="F30" s="38" t="s">
        <v>45</v>
      </c>
      <c r="G30" s="39">
        <v>10</v>
      </c>
      <c r="H30" s="39">
        <v>10</v>
      </c>
      <c r="I30" s="38" t="s">
        <v>88</v>
      </c>
      <c r="J30" s="42" t="s">
        <v>89</v>
      </c>
    </row>
    <row r="31" ht="126.75" customHeight="1" spans="1:11">
      <c r="A31" s="46" t="s">
        <v>90</v>
      </c>
      <c r="B31" s="47"/>
      <c r="C31" s="48" t="s">
        <v>91</v>
      </c>
      <c r="D31" s="49"/>
      <c r="E31" s="49"/>
      <c r="F31" s="49"/>
      <c r="G31" s="49"/>
      <c r="H31" s="49"/>
      <c r="I31" s="49"/>
      <c r="J31" s="49"/>
      <c r="K31" s="60"/>
    </row>
    <row r="32" ht="27" customHeight="1" spans="1:11">
      <c r="A32" s="46" t="s">
        <v>92</v>
      </c>
      <c r="B32" s="47"/>
      <c r="C32" s="50" t="s">
        <v>93</v>
      </c>
      <c r="D32" s="51"/>
      <c r="E32" s="51"/>
      <c r="F32" s="51"/>
      <c r="G32" s="51"/>
      <c r="H32" s="51"/>
      <c r="I32" s="51"/>
      <c r="J32" s="61"/>
      <c r="K32" s="60"/>
    </row>
  </sheetData>
  <mergeCells count="40">
    <mergeCell ref="A2:J2"/>
    <mergeCell ref="A3:J3"/>
    <mergeCell ref="A4:C4"/>
    <mergeCell ref="D4:E4"/>
    <mergeCell ref="F4:H4"/>
    <mergeCell ref="I4:J4"/>
    <mergeCell ref="A5:B5"/>
    <mergeCell ref="C5:D5"/>
    <mergeCell ref="F5:J5"/>
    <mergeCell ref="A6:B6"/>
    <mergeCell ref="C6:D6"/>
    <mergeCell ref="F6:J6"/>
    <mergeCell ref="A7:B7"/>
    <mergeCell ref="I7:J7"/>
    <mergeCell ref="A8:B8"/>
    <mergeCell ref="A9:B9"/>
    <mergeCell ref="A10:B10"/>
    <mergeCell ref="A11:B11"/>
    <mergeCell ref="B12:D12"/>
    <mergeCell ref="E12:J12"/>
    <mergeCell ref="B13:D13"/>
    <mergeCell ref="E13:J13"/>
    <mergeCell ref="I14:J14"/>
    <mergeCell ref="A31:B31"/>
    <mergeCell ref="C31:J31"/>
    <mergeCell ref="A32:B32"/>
    <mergeCell ref="C32:J32"/>
    <mergeCell ref="A12:A13"/>
    <mergeCell ref="A14:A15"/>
    <mergeCell ref="B14:B15"/>
    <mergeCell ref="C14:C15"/>
    <mergeCell ref="D14:D15"/>
    <mergeCell ref="E14:E15"/>
    <mergeCell ref="F14:F15"/>
    <mergeCell ref="G14:G15"/>
    <mergeCell ref="H14:H15"/>
    <mergeCell ref="I8:I9"/>
    <mergeCell ref="I10:I11"/>
    <mergeCell ref="J8:J9"/>
    <mergeCell ref="J10:J11"/>
  </mergeCells>
  <dataValidations count="7">
    <dataValidation type="list" allowBlank="1" showInputMessage="1" showErrorMessage="1" sqref="A16 A17 A18 A19 A20 A21 A22 A23 A24 A25 A26 A27 A28 A29 A30">
      <formula1>"产出指标,效益指标,满意度指标"</formula1>
    </dataValidation>
    <dataValidation type="list" allowBlank="1" showInputMessage="1" showErrorMessage="1" sqref="B16 B17 B18 B19 B20 B21 B22 B23 B24 B25 B26 B27 B28 B29 B30">
      <formula1>"数量指标,质量指标,时效指标,成本指标,经济效益,社会效益,生态效益,可持续影响,受益对象,服务对象,社会公众"</formula1>
    </dataValidation>
    <dataValidation type="custom" showInputMessage="1" showErrorMessage="1" errorTitle="温馨提示：" error="请检查左侧的“全年预算数”是否填数！且“全年执行数”不能大于“全年预算数”！“全年预算数”反映“年初预算数”经过调增、调减后的当年预算：&#10;&#10;年初预算未调整，“全年预算数”=“年初预算数”；年初项目调整了金额，两者可不相等；年内新增项目，无“年初预算数”，但有“全年预算数”。" sqref="E10:E11">
      <formula1>AND(D10&gt;0,E10&gt;0,E10&lt;=D10)</formula1>
    </dataValidation>
    <dataValidation type="custom" allowBlank="1" showInputMessage="1" showErrorMessage="1" errorTitle="温馨提示：" error="产出指标的所有三级指标所赋分值之和，不能超过50分！&#10;&#10;效益指标的所有三级指标所赋分值之和，不能超过30分！&#10;&#10;满意度指标的所有三级指标所赋分值之和，不能超过10分！&#10;&#10;请检查分值设置和指标名称使用。" sqref="G16 H16 G17 H17 G18 H18 G19 H19 G20 H20 G21 H21 G22 H22 G23 H23 G24 H24 G25 H25 G28 G29 G30 G26:G27">
      <formula1>AND(SUMIF(A:A,"产出指标",G:G)&lt;=50,SUMIF(A:A,"效益指标",G:G)&lt;=30,SUMIF(A:A,"满意度指标",G:G)&lt;=10)</formula1>
    </dataValidation>
    <dataValidation type="list" allowBlank="1" showInputMessage="1" showErrorMessage="1" sqref="I16 I17 I18 I19 I20 I21 I22 I23 I24 I25 I26 I27 I28 I29 I30">
      <formula1>"判断赋分法,简单比例法,门槛比例法,区间赋分法,分级分档法,行业考评法,其他方法"</formula1>
    </dataValidation>
    <dataValidation type="custom" allowBlank="1" showInputMessage="1" showErrorMessage="1" errorTitle="温馨提示：" error="请先给指标的“分值”赋分，且“得分”不能高于“分值”！" sqref="H28 H29 H30 H26:H27">
      <formula1>INDIRECT("H"&amp;ROW())&lt;=INDIRECT("G"&amp;ROW())</formula1>
    </dataValidation>
    <dataValidation type="list" allowBlank="1" showInputMessage="1" showErrorMessage="1" sqref="F28 F29 F30 F16:F18 F19:F22 F23:F25 F26:F27">
      <formula1>"正式资料,工作资料,原始凭据,说明材料"</formula1>
    </dataValidation>
  </dataValidations>
  <printOptions horizontalCentered="1"/>
  <pageMargins left="0.433070866141732" right="0.433070866141732" top="0.393700787401575" bottom="0.393700787401575" header="0.31496062992126" footer="0.196850393700787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2019-07-08T16:04:00Z</dcterms:created>
  <cp:lastPrinted>2022-02-19T02:33:00Z</cp:lastPrinted>
  <dcterms:modified xsi:type="dcterms:W3CDTF">2022-05-18T01:11:34Z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29680A25CAA04CA9BDEF2CA61C59D628</vt:lpwstr>
  </property>
</Properties>
</file>