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Sheet1!$14:$14</definedName>
  </definedNames>
  <calcPr calcId="144525"/>
</workbook>
</file>

<file path=xl/sharedStrings.xml><?xml version="1.0" encoding="utf-8"?>
<sst xmlns="http://schemas.openxmlformats.org/spreadsheetml/2006/main" count="271" uniqueCount="132">
  <si>
    <t>附件3</t>
  </si>
  <si>
    <t>部门整体支出绩效自评表</t>
  </si>
  <si>
    <t>（ 2022年度 ）</t>
  </si>
  <si>
    <t>填表联系人：吴沫秋</t>
  </si>
  <si>
    <t>联系电话：86988245</t>
  </si>
  <si>
    <t>财务联系人：吴沫秋</t>
  </si>
  <si>
    <t>一级预算部门(单位)</t>
  </si>
  <si>
    <t>青岛市黄岛区财政局</t>
  </si>
  <si>
    <t>整体绩效满分值</t>
  </si>
  <si>
    <t>整体预算资金(万元)</t>
  </si>
  <si>
    <t>年初预算数</t>
  </si>
  <si>
    <t>全年预算数</t>
  </si>
  <si>
    <t>全年预算执行数</t>
  </si>
  <si>
    <t>预算执行率</t>
  </si>
  <si>
    <t>分值</t>
  </si>
  <si>
    <t>得分</t>
  </si>
  <si>
    <t>年度财政资金合计</t>
  </si>
  <si>
    <t>来源</t>
  </si>
  <si>
    <t>1.区级预算资金</t>
  </si>
  <si>
    <t>—</t>
  </si>
  <si>
    <t>整体绩效总得分</t>
  </si>
  <si>
    <t>2.上级转移支付</t>
  </si>
  <si>
    <t>结构</t>
  </si>
  <si>
    <t>1.基本支出</t>
  </si>
  <si>
    <t>2.项目支出</t>
  </si>
  <si>
    <t>整体绩效评级</t>
  </si>
  <si>
    <t>组成</t>
  </si>
  <si>
    <t>1.部门本级</t>
  </si>
  <si>
    <t>2.所属单位</t>
  </si>
  <si>
    <t>一级
指标</t>
  </si>
  <si>
    <t>二级指标</t>
  </si>
  <si>
    <t>三级指标</t>
  </si>
  <si>
    <t>年度目标值</t>
  </si>
  <si>
    <t>实际完成值</t>
  </si>
  <si>
    <t>数据来源
佐证资料</t>
  </si>
  <si>
    <t>得分计算方法</t>
  </si>
  <si>
    <t>职责
履行</t>
  </si>
  <si>
    <t>积极巩固、培植、引进、壮大税源</t>
  </si>
  <si>
    <t>新区一般公共预算突破</t>
  </si>
  <si>
    <t>300亿元</t>
  </si>
  <si>
    <t>321亿元</t>
  </si>
  <si>
    <t>工作资料</t>
  </si>
  <si>
    <t xml:space="preserve">区间计分法 </t>
  </si>
  <si>
    <t>争取公共预算资金较上年增长率增长</t>
  </si>
  <si>
    <t>分级分档法</t>
  </si>
  <si>
    <t>争取实现税比率</t>
  </si>
  <si>
    <t>75%以上</t>
  </si>
  <si>
    <t>基本民生保障</t>
  </si>
  <si>
    <t>教育、卫生、就业等基本民生资金保障</t>
  </si>
  <si>
    <t>应保尽保</t>
  </si>
  <si>
    <t>民生支出占财政支出比重平稳增长</t>
  </si>
  <si>
    <t>≧80%</t>
  </si>
  <si>
    <t>政府采购工作全面提升</t>
  </si>
  <si>
    <t>新区政府采购一体化平台运行率</t>
  </si>
  <si>
    <t>政府采购指标营商环境</t>
  </si>
  <si>
    <t>持续优化</t>
  </si>
  <si>
    <t>判断计分法</t>
  </si>
  <si>
    <t>实现政府采购全程电子化</t>
  </si>
  <si>
    <t>=100%</t>
  </si>
  <si>
    <t>备案项目审核通过率</t>
  </si>
  <si>
    <t>≥95%</t>
  </si>
  <si>
    <t>推进预算绩效管理提质增效</t>
  </si>
  <si>
    <t>专项资金绩效目标编制范围</t>
  </si>
  <si>
    <t>100%全覆盖</t>
  </si>
  <si>
    <t>项目支出绩效目标审核数量</t>
  </si>
  <si>
    <t>≥700个</t>
  </si>
  <si>
    <t>整体支出绩效目标审核数量</t>
  </si>
  <si>
    <t>≥120家</t>
  </si>
  <si>
    <t>绩效管理发现问题整改率</t>
  </si>
  <si>
    <t>≥90%</t>
  </si>
  <si>
    <t>说明材料</t>
  </si>
  <si>
    <t>做好财政、国有资产监管相关工作</t>
  </si>
  <si>
    <t>全年进行财源建设培训、专职监事和国企高管培训</t>
  </si>
  <si>
    <t>=2次</t>
  </si>
  <si>
    <t>区行政事业性单位国有资产监督管理</t>
  </si>
  <si>
    <t>区财政投资项目预算、结算审核</t>
  </si>
  <si>
    <t>≥16项</t>
  </si>
  <si>
    <t>2022年继续教育培训人数</t>
  </si>
  <si>
    <t>≥20000人</t>
  </si>
  <si>
    <t>会计信息质量检查数量</t>
  </si>
  <si>
    <t>≥6家</t>
  </si>
  <si>
    <t>代理财政集中支付业务代理行数量</t>
  </si>
  <si>
    <t>=8家</t>
  </si>
  <si>
    <t>涉税服务专业度</t>
  </si>
  <si>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9</t>
    </r>
    <r>
      <rPr>
        <sz val="12"/>
        <color rgb="FF000000"/>
        <rFont val="宋体"/>
        <charset val="134"/>
        <scheme val="minor"/>
      </rPr>
      <t>0%</t>
    </r>
  </si>
  <si>
    <t>会计信息质量检查发现问题整改率</t>
  </si>
  <si>
    <t>档案电子化信息整理准确率</t>
  </si>
  <si>
    <t>提升招商水平</t>
  </si>
  <si>
    <t>招商项目签约落户情况</t>
  </si>
  <si>
    <t>提高落户项目贡献</t>
  </si>
  <si>
    <t>国内招商引资洽谈次数</t>
  </si>
  <si>
    <t>≧10次</t>
  </si>
  <si>
    <t>营造招商环境，精准服务，助力新兴产业项目招引</t>
  </si>
  <si>
    <t>有效提升</t>
  </si>
  <si>
    <t>履职
效能</t>
  </si>
  <si>
    <t>行政效能指标</t>
  </si>
  <si>
    <t>统筹财政支出，保障全区重大战略</t>
  </si>
  <si>
    <t>兜牢“三保”底线</t>
  </si>
  <si>
    <t>工作创新有力，指导服务到位</t>
  </si>
  <si>
    <t>显著提高</t>
  </si>
  <si>
    <t>国库集中支付业务划汇准确率</t>
  </si>
  <si>
    <t>政策落实及时，提高完成效率</t>
  </si>
  <si>
    <t>经济效益指标</t>
  </si>
  <si>
    <t>一定程度上促进财政增收</t>
  </si>
  <si>
    <t>促进增收</t>
  </si>
  <si>
    <t>正式资料</t>
  </si>
  <si>
    <t>落实减税降费政策</t>
  </si>
  <si>
    <t>减轻企业负担</t>
  </si>
  <si>
    <t>社会效益指标</t>
  </si>
  <si>
    <t>教育、卫生、低保户保障能力</t>
  </si>
  <si>
    <t>保证全区各部门决算顺利完成</t>
  </si>
  <si>
    <t>有效保证</t>
  </si>
  <si>
    <t>安全生产运营助推国企经济增长</t>
  </si>
  <si>
    <t>提高会计专业人员业务素质和职业道德水平</t>
  </si>
  <si>
    <t>政府采购促进中小企业发展</t>
  </si>
  <si>
    <t>显著提升</t>
  </si>
  <si>
    <t>可持续影响指标</t>
  </si>
  <si>
    <t>建立全方位全过程全覆盖预算绩效管理体系</t>
  </si>
  <si>
    <t>约3年</t>
  </si>
  <si>
    <t>优化财政资源配置效率，提高资金使用效益</t>
  </si>
  <si>
    <t>显著</t>
  </si>
  <si>
    <t>财政资金激励引导产业转型发展的长效机制</t>
  </si>
  <si>
    <t>逐步构建</t>
  </si>
  <si>
    <t>地方政府债务常态化监测机制</t>
  </si>
  <si>
    <t>逐步健全</t>
  </si>
  <si>
    <t>满意度</t>
  </si>
  <si>
    <t>满意度指标</t>
  </si>
  <si>
    <t>受益对象满意度</t>
  </si>
  <si>
    <t>服务对象满意度</t>
  </si>
  <si>
    <t>自评总得分低于80分
或
单项指标完成值偏离
目标值上30%的
原因分析及拟采取措施</t>
  </si>
  <si>
    <t>1.……(Alt+Enter键换行)
注：完成值偏离目标值超30%及以上的，包括正偏离和负偏离，都应逐项分析原因；正偏离过30%的，必须按该项分值20%倒扣分。
原因举例：①预算编制方面，如预算安排过多、未考虑分期付款、未及时调整预算等；②政策变动方面，如政策依据发生变化、合同协议条件发生变动等；③客观条件方面，如出现某某不可抗力因素、某某国际国内形势发生变化、某某配套或合作条件未提供等；④项目管理方面，如项目跟踪管理不到位、人力及设施配置不充分等；⑤绩效目标设置方面，如某某绩效指标设置过高或过低、未及时随预算调整绩效目标等。
措施举例：①预算安排挂钩。暂缓或收回拨款，视整改情况控制拨款，减少或取消下年度资金分配；②完善政策。制定或修订相关政策、细则及相关协议；③改进管理。制定完善项目管理制度，强化项目跟踪监控、验收交付、调度督查等过程管理，注重留痕存档；加强组织保障，优化流程明确分工，建立责任追究机制等。</t>
  </si>
  <si>
    <t>部门服务外包的事项，包括资金规模、资金使用绩效等方面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</si>
</sst>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1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Cambria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1"/>
      <name val="等线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6" fillId="2" borderId="2" xfId="8" applyNumberFormat="1" applyFont="1" applyFill="1" applyBorder="1" applyAlignment="1">
      <alignment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3" fontId="6" fillId="0" borderId="2" xfId="8" applyNumberFormat="1" applyFont="1" applyFill="1" applyBorder="1" applyAlignment="1">
      <alignment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9" fontId="7" fillId="0" borderId="2" xfId="49" applyNumberFormat="1" applyFont="1" applyFill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center" vertical="center" wrapText="1"/>
    </xf>
    <xf numFmtId="9" fontId="7" fillId="0" borderId="2" xfId="5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vertical="center" wrapText="1"/>
    </xf>
    <xf numFmtId="0" fontId="7" fillId="0" borderId="2" xfId="50" applyFont="1" applyFill="1" applyBorder="1" applyAlignment="1">
      <alignment horizontal="center" vertical="center"/>
    </xf>
    <xf numFmtId="0" fontId="10" fillId="0" borderId="6" xfId="49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/>
    </xf>
    <xf numFmtId="0" fontId="10" fillId="0" borderId="7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vertical="top" wrapText="1"/>
    </xf>
    <xf numFmtId="0" fontId="15" fillId="0" borderId="9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4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D11" sqref="D11"/>
    </sheetView>
  </sheetViews>
  <sheetFormatPr defaultColWidth="9" defaultRowHeight="14"/>
  <cols>
    <col min="1" max="1" width="6.75454545454545" customWidth="1"/>
    <col min="2" max="2" width="16.6272727272727" customWidth="1"/>
    <col min="3" max="5" width="20.6272727272727" customWidth="1"/>
    <col min="6" max="6" width="12.6272727272727" customWidth="1"/>
    <col min="7" max="8" width="8.62727272727273" customWidth="1"/>
    <col min="9" max="9" width="21.2545454545455" customWidth="1"/>
  </cols>
  <sheetData>
    <row r="1" ht="21" spans="1:9">
      <c r="A1" s="1" t="s">
        <v>0</v>
      </c>
      <c r="B1" s="1"/>
      <c r="C1" s="1"/>
      <c r="D1" s="1"/>
      <c r="E1" s="2"/>
      <c r="F1" s="2"/>
      <c r="G1" s="2"/>
      <c r="H1" s="2"/>
      <c r="I1" s="2"/>
    </row>
    <row r="2" ht="28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20.1" customHeight="1" spans="1:9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4</v>
      </c>
      <c r="I4" s="5"/>
    </row>
    <row r="5" ht="24" customHeight="1" spans="1:9">
      <c r="A5" s="6" t="s">
        <v>6</v>
      </c>
      <c r="B5" s="6"/>
      <c r="C5" s="6" t="s">
        <v>7</v>
      </c>
      <c r="D5" s="6"/>
      <c r="E5" s="6"/>
      <c r="F5" s="6"/>
      <c r="G5" s="6"/>
      <c r="H5" s="6"/>
      <c r="I5" s="7" t="s">
        <v>8</v>
      </c>
    </row>
    <row r="6" ht="24" customHeight="1" spans="1:9">
      <c r="A6" s="7" t="s">
        <v>9</v>
      </c>
      <c r="B6" s="7"/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7" t="s">
        <v>15</v>
      </c>
      <c r="I6" s="53">
        <f>SUM(G:G)</f>
        <v>100</v>
      </c>
    </row>
    <row r="7" ht="18" customHeight="1" spans="1:9">
      <c r="A7" s="6" t="s">
        <v>16</v>
      </c>
      <c r="B7" s="6"/>
      <c r="C7" s="8">
        <f>C8+C9</f>
        <v>7937.66</v>
      </c>
      <c r="D7" s="8">
        <f>D8+D9</f>
        <v>6813.89</v>
      </c>
      <c r="E7" s="8">
        <f t="shared" ref="D7:E7" si="0">E8+E9</f>
        <v>6813.89</v>
      </c>
      <c r="F7" s="9">
        <f>IF(D7=0,0,E7/D7)</f>
        <v>1</v>
      </c>
      <c r="G7" s="10">
        <v>10</v>
      </c>
      <c r="H7" s="10">
        <f>10*F7</f>
        <v>10</v>
      </c>
      <c r="I7" s="54"/>
    </row>
    <row r="8" ht="18" customHeight="1" spans="1:9">
      <c r="A8" s="11" t="s">
        <v>17</v>
      </c>
      <c r="B8" s="12" t="s">
        <v>18</v>
      </c>
      <c r="C8" s="13">
        <v>7937.66</v>
      </c>
      <c r="D8" s="13">
        <v>6813.89</v>
      </c>
      <c r="E8" s="13">
        <v>6813.89</v>
      </c>
      <c r="F8" s="9">
        <f t="shared" ref="F8:F13" si="1">IF(D8=0,0,E8/D8)</f>
        <v>1</v>
      </c>
      <c r="G8" s="7" t="s">
        <v>19</v>
      </c>
      <c r="H8" s="7" t="s">
        <v>19</v>
      </c>
      <c r="I8" s="7" t="s">
        <v>20</v>
      </c>
    </row>
    <row r="9" ht="18" customHeight="1" spans="1:9">
      <c r="A9" s="11"/>
      <c r="B9" s="12" t="s">
        <v>21</v>
      </c>
      <c r="C9" s="13"/>
      <c r="D9" s="13"/>
      <c r="E9" s="13"/>
      <c r="F9" s="9">
        <f t="shared" si="1"/>
        <v>0</v>
      </c>
      <c r="G9" s="7" t="s">
        <v>19</v>
      </c>
      <c r="H9" s="7" t="s">
        <v>19</v>
      </c>
      <c r="I9" s="53">
        <f>SUM(H:H)</f>
        <v>97.87</v>
      </c>
    </row>
    <row r="10" ht="18" customHeight="1" spans="1:9">
      <c r="A10" s="11" t="s">
        <v>22</v>
      </c>
      <c r="B10" s="12" t="s">
        <v>23</v>
      </c>
      <c r="C10" s="13">
        <v>6254.65</v>
      </c>
      <c r="D10" s="13">
        <v>5149.74</v>
      </c>
      <c r="E10" s="13">
        <v>5149.74</v>
      </c>
      <c r="F10" s="9">
        <f t="shared" si="1"/>
        <v>1</v>
      </c>
      <c r="G10" s="7" t="s">
        <v>19</v>
      </c>
      <c r="H10" s="7" t="s">
        <v>19</v>
      </c>
      <c r="I10" s="54"/>
    </row>
    <row r="11" ht="18" customHeight="1" spans="1:9">
      <c r="A11" s="11"/>
      <c r="B11" s="12" t="s">
        <v>24</v>
      </c>
      <c r="C11" s="13">
        <v>1683.01</v>
      </c>
      <c r="D11" s="13">
        <v>1664.15</v>
      </c>
      <c r="E11" s="13">
        <v>1664.15</v>
      </c>
      <c r="F11" s="9">
        <f t="shared" si="1"/>
        <v>1</v>
      </c>
      <c r="G11" s="7" t="s">
        <v>19</v>
      </c>
      <c r="H11" s="7" t="s">
        <v>19</v>
      </c>
      <c r="I11" s="7" t="s">
        <v>25</v>
      </c>
    </row>
    <row r="12" ht="18" customHeight="1" spans="1:9">
      <c r="A12" s="11" t="s">
        <v>26</v>
      </c>
      <c r="B12" s="12" t="s">
        <v>27</v>
      </c>
      <c r="C12" s="13">
        <v>7937.66</v>
      </c>
      <c r="D12" s="13">
        <v>6813.89</v>
      </c>
      <c r="E12" s="13">
        <v>6813.89</v>
      </c>
      <c r="F12" s="9">
        <f t="shared" si="1"/>
        <v>1</v>
      </c>
      <c r="G12" s="7" t="s">
        <v>19</v>
      </c>
      <c r="H12" s="7" t="s">
        <v>19</v>
      </c>
      <c r="I12" s="55" t="str">
        <f>IF(I9&gt;=90,"Ａ",IF(I9&gt;=80,"Ｂ",IF(I9&gt;=70,"Ｃ",IF(I9&gt;=60,"Ｄ",IF(I9=0,"自动评级","Ｅ")))))</f>
        <v>Ａ</v>
      </c>
    </row>
    <row r="13" ht="18" customHeight="1" spans="1:9">
      <c r="A13" s="11"/>
      <c r="B13" s="12" t="s">
        <v>28</v>
      </c>
      <c r="C13" s="13"/>
      <c r="D13" s="13"/>
      <c r="E13" s="13"/>
      <c r="F13" s="9">
        <f t="shared" si="1"/>
        <v>0</v>
      </c>
      <c r="G13" s="7" t="s">
        <v>19</v>
      </c>
      <c r="H13" s="7" t="s">
        <v>19</v>
      </c>
      <c r="I13" s="56"/>
    </row>
    <row r="14" ht="27.95" customHeight="1" spans="1:9">
      <c r="A14" s="14" t="s">
        <v>29</v>
      </c>
      <c r="B14" s="15" t="s">
        <v>30</v>
      </c>
      <c r="C14" s="16" t="s">
        <v>31</v>
      </c>
      <c r="D14" s="17" t="s">
        <v>32</v>
      </c>
      <c r="E14" s="17" t="s">
        <v>33</v>
      </c>
      <c r="F14" s="7" t="s">
        <v>34</v>
      </c>
      <c r="G14" s="17" t="s">
        <v>14</v>
      </c>
      <c r="H14" s="17" t="s">
        <v>15</v>
      </c>
      <c r="I14" s="17" t="s">
        <v>35</v>
      </c>
    </row>
    <row r="15" ht="27.95" customHeight="1" spans="1:9">
      <c r="A15" s="18" t="s">
        <v>36</v>
      </c>
      <c r="B15" s="19" t="s">
        <v>37</v>
      </c>
      <c r="C15" s="20" t="s">
        <v>38</v>
      </c>
      <c r="D15" s="21" t="s">
        <v>39</v>
      </c>
      <c r="E15" s="21" t="s">
        <v>40</v>
      </c>
      <c r="F15" s="22" t="s">
        <v>41</v>
      </c>
      <c r="G15" s="23">
        <v>4</v>
      </c>
      <c r="H15" s="23">
        <v>4</v>
      </c>
      <c r="I15" s="57" t="s">
        <v>42</v>
      </c>
    </row>
    <row r="16" ht="27.95" customHeight="1" spans="1:9">
      <c r="A16" s="24"/>
      <c r="B16" s="25"/>
      <c r="C16" s="20" t="s">
        <v>43</v>
      </c>
      <c r="D16" s="26">
        <v>0.07</v>
      </c>
      <c r="E16" s="27">
        <v>0.067</v>
      </c>
      <c r="F16" s="22" t="s">
        <v>41</v>
      </c>
      <c r="G16" s="23">
        <v>3</v>
      </c>
      <c r="H16" s="23">
        <v>2.87</v>
      </c>
      <c r="I16" s="57" t="s">
        <v>44</v>
      </c>
    </row>
    <row r="17" ht="27.95" customHeight="1" spans="1:9">
      <c r="A17" s="24"/>
      <c r="B17" s="28"/>
      <c r="C17" s="20" t="s">
        <v>45</v>
      </c>
      <c r="D17" s="26" t="s">
        <v>46</v>
      </c>
      <c r="E17" s="27">
        <v>0.773</v>
      </c>
      <c r="F17" s="22" t="s">
        <v>41</v>
      </c>
      <c r="G17" s="23">
        <v>3</v>
      </c>
      <c r="H17" s="23">
        <v>3</v>
      </c>
      <c r="I17" s="57" t="s">
        <v>44</v>
      </c>
    </row>
    <row r="18" ht="27.95" customHeight="1" spans="1:9">
      <c r="A18" s="24"/>
      <c r="B18" s="19" t="s">
        <v>47</v>
      </c>
      <c r="C18" s="29" t="s">
        <v>48</v>
      </c>
      <c r="D18" s="26" t="s">
        <v>49</v>
      </c>
      <c r="E18" s="26" t="s">
        <v>49</v>
      </c>
      <c r="F18" s="22" t="s">
        <v>41</v>
      </c>
      <c r="G18" s="23">
        <v>4</v>
      </c>
      <c r="H18" s="23">
        <v>4</v>
      </c>
      <c r="I18" s="57" t="s">
        <v>44</v>
      </c>
    </row>
    <row r="19" ht="27.95" customHeight="1" spans="1:9">
      <c r="A19" s="24"/>
      <c r="B19" s="28"/>
      <c r="C19" s="20" t="s">
        <v>50</v>
      </c>
      <c r="D19" s="21" t="s">
        <v>51</v>
      </c>
      <c r="E19" s="21" t="s">
        <v>51</v>
      </c>
      <c r="F19" s="22" t="s">
        <v>41</v>
      </c>
      <c r="G19" s="23">
        <v>3</v>
      </c>
      <c r="H19" s="23">
        <v>3</v>
      </c>
      <c r="I19" s="57" t="s">
        <v>44</v>
      </c>
    </row>
    <row r="20" ht="27.95" customHeight="1" spans="1:9">
      <c r="A20" s="24"/>
      <c r="B20" s="30" t="s">
        <v>52</v>
      </c>
      <c r="C20" s="20" t="s">
        <v>53</v>
      </c>
      <c r="D20" s="31">
        <v>1</v>
      </c>
      <c r="E20" s="31">
        <v>1</v>
      </c>
      <c r="F20" s="22" t="s">
        <v>41</v>
      </c>
      <c r="G20" s="23">
        <v>2</v>
      </c>
      <c r="H20" s="23">
        <v>2</v>
      </c>
      <c r="I20" s="57" t="s">
        <v>44</v>
      </c>
    </row>
    <row r="21" ht="27.95" customHeight="1" spans="1:9">
      <c r="A21" s="24"/>
      <c r="B21" s="30"/>
      <c r="C21" s="20" t="s">
        <v>54</v>
      </c>
      <c r="D21" s="32" t="s">
        <v>55</v>
      </c>
      <c r="E21" s="32" t="s">
        <v>55</v>
      </c>
      <c r="F21" s="22" t="s">
        <v>41</v>
      </c>
      <c r="G21" s="23">
        <v>2</v>
      </c>
      <c r="H21" s="23">
        <v>2</v>
      </c>
      <c r="I21" s="57" t="s">
        <v>56</v>
      </c>
    </row>
    <row r="22" ht="27.95" customHeight="1" spans="1:9">
      <c r="A22" s="24"/>
      <c r="B22" s="30"/>
      <c r="C22" s="20" t="s">
        <v>57</v>
      </c>
      <c r="D22" s="60" t="s">
        <v>58</v>
      </c>
      <c r="E22" s="60" t="s">
        <v>58</v>
      </c>
      <c r="F22" s="22" t="s">
        <v>41</v>
      </c>
      <c r="G22" s="23">
        <v>2</v>
      </c>
      <c r="H22" s="23">
        <v>2</v>
      </c>
      <c r="I22" s="57" t="s">
        <v>44</v>
      </c>
    </row>
    <row r="23" ht="27.95" customHeight="1" spans="1:9">
      <c r="A23" s="24"/>
      <c r="B23" s="30"/>
      <c r="C23" s="20" t="s">
        <v>59</v>
      </c>
      <c r="D23" s="33" t="s">
        <v>60</v>
      </c>
      <c r="E23" s="33" t="s">
        <v>60</v>
      </c>
      <c r="F23" s="22" t="s">
        <v>41</v>
      </c>
      <c r="G23" s="23">
        <v>2</v>
      </c>
      <c r="H23" s="23">
        <v>2</v>
      </c>
      <c r="I23" s="57" t="s">
        <v>44</v>
      </c>
    </row>
    <row r="24" ht="27.95" customHeight="1" spans="1:9">
      <c r="A24" s="24"/>
      <c r="B24" s="34" t="s">
        <v>61</v>
      </c>
      <c r="C24" s="35" t="s">
        <v>62</v>
      </c>
      <c r="D24" s="36" t="s">
        <v>63</v>
      </c>
      <c r="E24" s="36" t="s">
        <v>63</v>
      </c>
      <c r="F24" s="22" t="s">
        <v>41</v>
      </c>
      <c r="G24" s="23">
        <v>2</v>
      </c>
      <c r="H24" s="23">
        <v>2</v>
      </c>
      <c r="I24" s="57" t="s">
        <v>44</v>
      </c>
    </row>
    <row r="25" ht="27.95" customHeight="1" spans="1:9">
      <c r="A25" s="24"/>
      <c r="B25" s="37"/>
      <c r="C25" s="35" t="s">
        <v>64</v>
      </c>
      <c r="D25" s="36" t="s">
        <v>65</v>
      </c>
      <c r="E25" s="36" t="s">
        <v>65</v>
      </c>
      <c r="F25" s="22" t="s">
        <v>41</v>
      </c>
      <c r="G25" s="23">
        <v>2</v>
      </c>
      <c r="H25" s="23">
        <v>2</v>
      </c>
      <c r="I25" s="57" t="s">
        <v>44</v>
      </c>
    </row>
    <row r="26" ht="27.95" customHeight="1" spans="1:9">
      <c r="A26" s="24"/>
      <c r="B26" s="37"/>
      <c r="C26" s="35" t="s">
        <v>66</v>
      </c>
      <c r="D26" s="36" t="s">
        <v>67</v>
      </c>
      <c r="E26" s="36" t="s">
        <v>67</v>
      </c>
      <c r="F26" s="22" t="s">
        <v>41</v>
      </c>
      <c r="G26" s="23">
        <v>2</v>
      </c>
      <c r="H26" s="23">
        <v>2</v>
      </c>
      <c r="I26" s="57" t="s">
        <v>44</v>
      </c>
    </row>
    <row r="27" ht="27.95" customHeight="1" spans="1:9">
      <c r="A27" s="24"/>
      <c r="B27" s="37"/>
      <c r="C27" s="35" t="s">
        <v>68</v>
      </c>
      <c r="D27" s="33" t="s">
        <v>69</v>
      </c>
      <c r="E27" s="33" t="s">
        <v>69</v>
      </c>
      <c r="F27" s="22" t="s">
        <v>70</v>
      </c>
      <c r="G27" s="23">
        <v>2</v>
      </c>
      <c r="H27" s="23">
        <v>2</v>
      </c>
      <c r="I27" s="57" t="s">
        <v>44</v>
      </c>
    </row>
    <row r="28" ht="27.95" customHeight="1" spans="1:9">
      <c r="A28" s="24"/>
      <c r="B28" s="34" t="s">
        <v>71</v>
      </c>
      <c r="C28" s="20" t="s">
        <v>72</v>
      </c>
      <c r="D28" s="61" t="s">
        <v>73</v>
      </c>
      <c r="E28" s="33">
        <v>0</v>
      </c>
      <c r="F28" s="22" t="s">
        <v>41</v>
      </c>
      <c r="G28" s="23">
        <v>2</v>
      </c>
      <c r="H28" s="23">
        <v>0</v>
      </c>
      <c r="I28" s="57" t="s">
        <v>44</v>
      </c>
    </row>
    <row r="29" ht="27.95" customHeight="1" spans="1:9">
      <c r="A29" s="24"/>
      <c r="B29" s="37"/>
      <c r="C29" s="20" t="s">
        <v>74</v>
      </c>
      <c r="D29" s="36" t="s">
        <v>63</v>
      </c>
      <c r="E29" s="36" t="s">
        <v>63</v>
      </c>
      <c r="F29" s="22" t="s">
        <v>41</v>
      </c>
      <c r="G29" s="23">
        <v>1</v>
      </c>
      <c r="H29" s="23">
        <v>1</v>
      </c>
      <c r="I29" s="57" t="s">
        <v>44</v>
      </c>
    </row>
    <row r="30" ht="27.95" customHeight="1" spans="1:9">
      <c r="A30" s="24"/>
      <c r="B30" s="37"/>
      <c r="C30" s="20" t="s">
        <v>75</v>
      </c>
      <c r="D30" s="33" t="s">
        <v>76</v>
      </c>
      <c r="E30" s="33" t="s">
        <v>76</v>
      </c>
      <c r="F30" s="22" t="s">
        <v>70</v>
      </c>
      <c r="G30" s="23">
        <v>2</v>
      </c>
      <c r="H30" s="23">
        <v>2</v>
      </c>
      <c r="I30" s="57" t="s">
        <v>44</v>
      </c>
    </row>
    <row r="31" ht="27.95" customHeight="1" spans="1:9">
      <c r="A31" s="24"/>
      <c r="B31" s="37"/>
      <c r="C31" s="35" t="s">
        <v>77</v>
      </c>
      <c r="D31" s="38" t="s">
        <v>78</v>
      </c>
      <c r="E31" s="38" t="s">
        <v>78</v>
      </c>
      <c r="F31" s="22" t="s">
        <v>41</v>
      </c>
      <c r="G31" s="23">
        <v>2</v>
      </c>
      <c r="H31" s="23">
        <v>2</v>
      </c>
      <c r="I31" s="57" t="s">
        <v>44</v>
      </c>
    </row>
    <row r="32" ht="27.95" customHeight="1" spans="1:9">
      <c r="A32" s="24"/>
      <c r="B32" s="37"/>
      <c r="C32" s="35" t="s">
        <v>79</v>
      </c>
      <c r="D32" s="38" t="s">
        <v>80</v>
      </c>
      <c r="E32" s="38" t="s">
        <v>80</v>
      </c>
      <c r="F32" s="22" t="s">
        <v>41</v>
      </c>
      <c r="G32" s="23">
        <v>3</v>
      </c>
      <c r="H32" s="23">
        <v>3</v>
      </c>
      <c r="I32" s="57" t="s">
        <v>44</v>
      </c>
    </row>
    <row r="33" ht="27.95" customHeight="1" spans="1:9">
      <c r="A33" s="24"/>
      <c r="B33" s="37"/>
      <c r="C33" s="20" t="s">
        <v>81</v>
      </c>
      <c r="D33" s="39" t="s">
        <v>82</v>
      </c>
      <c r="E33" s="39" t="s">
        <v>82</v>
      </c>
      <c r="F33" s="22" t="s">
        <v>41</v>
      </c>
      <c r="G33" s="23">
        <v>2</v>
      </c>
      <c r="H33" s="23">
        <v>2</v>
      </c>
      <c r="I33" s="57" t="s">
        <v>44</v>
      </c>
    </row>
    <row r="34" ht="27.95" customHeight="1" spans="1:9">
      <c r="A34" s="24"/>
      <c r="B34" s="37"/>
      <c r="C34" s="20" t="s">
        <v>83</v>
      </c>
      <c r="D34" s="40" t="s">
        <v>84</v>
      </c>
      <c r="E34" s="41" t="s">
        <v>84</v>
      </c>
      <c r="F34" s="22" t="s">
        <v>41</v>
      </c>
      <c r="G34" s="23">
        <v>2</v>
      </c>
      <c r="H34" s="23">
        <v>2</v>
      </c>
      <c r="I34" s="57" t="s">
        <v>44</v>
      </c>
    </row>
    <row r="35" ht="27.95" customHeight="1" spans="1:9">
      <c r="A35" s="24"/>
      <c r="B35" s="37"/>
      <c r="C35" s="35" t="s">
        <v>85</v>
      </c>
      <c r="D35" s="33" t="s">
        <v>69</v>
      </c>
      <c r="E35" s="33" t="s">
        <v>69</v>
      </c>
      <c r="F35" s="22" t="s">
        <v>41</v>
      </c>
      <c r="G35" s="23">
        <v>3</v>
      </c>
      <c r="H35" s="23">
        <v>3</v>
      </c>
      <c r="I35" s="57" t="s">
        <v>44</v>
      </c>
    </row>
    <row r="36" ht="27.95" customHeight="1" spans="1:9">
      <c r="A36" s="24"/>
      <c r="B36" s="42"/>
      <c r="C36" s="20" t="s">
        <v>86</v>
      </c>
      <c r="D36" s="32" t="s">
        <v>60</v>
      </c>
      <c r="E36" s="32" t="s">
        <v>60</v>
      </c>
      <c r="F36" s="22" t="s">
        <v>41</v>
      </c>
      <c r="G36" s="23">
        <v>2</v>
      </c>
      <c r="H36" s="23">
        <v>2</v>
      </c>
      <c r="I36" s="57" t="s">
        <v>44</v>
      </c>
    </row>
    <row r="37" ht="27.95" customHeight="1" spans="1:9">
      <c r="A37" s="24"/>
      <c r="B37" s="30" t="s">
        <v>87</v>
      </c>
      <c r="C37" s="20" t="s">
        <v>88</v>
      </c>
      <c r="D37" s="21" t="s">
        <v>89</v>
      </c>
      <c r="E37" s="21" t="s">
        <v>89</v>
      </c>
      <c r="F37" s="22" t="s">
        <v>41</v>
      </c>
      <c r="G37" s="23">
        <v>2</v>
      </c>
      <c r="H37" s="23">
        <v>2</v>
      </c>
      <c r="I37" s="57" t="s">
        <v>56</v>
      </c>
    </row>
    <row r="38" ht="27.95" customHeight="1" spans="1:9">
      <c r="A38" s="24"/>
      <c r="B38" s="30"/>
      <c r="C38" s="20" t="s">
        <v>90</v>
      </c>
      <c r="D38" s="21" t="s">
        <v>91</v>
      </c>
      <c r="E38" s="21" t="s">
        <v>91</v>
      </c>
      <c r="F38" s="22" t="s">
        <v>41</v>
      </c>
      <c r="G38" s="23">
        <v>2</v>
      </c>
      <c r="H38" s="23">
        <v>2</v>
      </c>
      <c r="I38" s="57" t="s">
        <v>44</v>
      </c>
    </row>
    <row r="39" ht="27.95" customHeight="1" spans="1:9">
      <c r="A39" s="43"/>
      <c r="B39" s="30"/>
      <c r="C39" s="20" t="s">
        <v>92</v>
      </c>
      <c r="D39" s="21" t="s">
        <v>93</v>
      </c>
      <c r="E39" s="21" t="s">
        <v>93</v>
      </c>
      <c r="F39" s="22" t="s">
        <v>41</v>
      </c>
      <c r="G39" s="23">
        <v>2</v>
      </c>
      <c r="H39" s="23">
        <v>2</v>
      </c>
      <c r="I39" s="57" t="s">
        <v>56</v>
      </c>
    </row>
    <row r="40" ht="27.95" customHeight="1" spans="1:9">
      <c r="A40" s="18" t="s">
        <v>94</v>
      </c>
      <c r="B40" s="30" t="s">
        <v>95</v>
      </c>
      <c r="C40" s="20" t="s">
        <v>96</v>
      </c>
      <c r="D40" s="21" t="s">
        <v>97</v>
      </c>
      <c r="E40" s="21" t="s">
        <v>97</v>
      </c>
      <c r="F40" s="22" t="s">
        <v>41</v>
      </c>
      <c r="G40" s="23">
        <v>3</v>
      </c>
      <c r="H40" s="23">
        <v>3</v>
      </c>
      <c r="I40" s="57" t="s">
        <v>56</v>
      </c>
    </row>
    <row r="41" ht="27.95" customHeight="1" spans="1:9">
      <c r="A41" s="24"/>
      <c r="B41" s="30"/>
      <c r="C41" s="20" t="s">
        <v>98</v>
      </c>
      <c r="D41" s="21" t="s">
        <v>99</v>
      </c>
      <c r="E41" s="21" t="s">
        <v>99</v>
      </c>
      <c r="F41" s="22" t="s">
        <v>70</v>
      </c>
      <c r="G41" s="23">
        <v>2</v>
      </c>
      <c r="H41" s="23">
        <v>2</v>
      </c>
      <c r="I41" s="57" t="s">
        <v>56</v>
      </c>
    </row>
    <row r="42" ht="27.95" customHeight="1" spans="1:9">
      <c r="A42" s="24"/>
      <c r="B42" s="30"/>
      <c r="C42" s="20" t="s">
        <v>100</v>
      </c>
      <c r="D42" s="60" t="s">
        <v>58</v>
      </c>
      <c r="E42" s="60" t="s">
        <v>58</v>
      </c>
      <c r="F42" s="22" t="s">
        <v>41</v>
      </c>
      <c r="G42" s="23">
        <v>2</v>
      </c>
      <c r="H42" s="23">
        <v>2</v>
      </c>
      <c r="I42" s="57" t="s">
        <v>44</v>
      </c>
    </row>
    <row r="43" ht="27.95" customHeight="1" spans="1:9">
      <c r="A43" s="24"/>
      <c r="B43" s="30"/>
      <c r="C43" s="20" t="s">
        <v>101</v>
      </c>
      <c r="D43" s="33" t="s">
        <v>69</v>
      </c>
      <c r="E43" s="33" t="s">
        <v>69</v>
      </c>
      <c r="F43" s="22" t="s">
        <v>70</v>
      </c>
      <c r="G43" s="23">
        <v>2</v>
      </c>
      <c r="H43" s="23">
        <v>2</v>
      </c>
      <c r="I43" s="57" t="s">
        <v>44</v>
      </c>
    </row>
    <row r="44" ht="27.95" customHeight="1" spans="1:9">
      <c r="A44" s="24"/>
      <c r="B44" s="30" t="s">
        <v>102</v>
      </c>
      <c r="C44" s="20" t="s">
        <v>103</v>
      </c>
      <c r="D44" s="33" t="s">
        <v>104</v>
      </c>
      <c r="E44" s="33" t="s">
        <v>104</v>
      </c>
      <c r="F44" s="22" t="s">
        <v>105</v>
      </c>
      <c r="G44" s="23">
        <v>2</v>
      </c>
      <c r="H44" s="23">
        <v>2</v>
      </c>
      <c r="I44" s="57" t="s">
        <v>56</v>
      </c>
    </row>
    <row r="45" ht="27.95" customHeight="1" spans="1:9">
      <c r="A45" s="24"/>
      <c r="B45" s="30"/>
      <c r="C45" s="20" t="s">
        <v>106</v>
      </c>
      <c r="D45" s="32" t="s">
        <v>107</v>
      </c>
      <c r="E45" s="32" t="s">
        <v>107</v>
      </c>
      <c r="F45" s="22" t="s">
        <v>41</v>
      </c>
      <c r="G45" s="23">
        <v>2</v>
      </c>
      <c r="H45" s="23">
        <v>2</v>
      </c>
      <c r="I45" s="57" t="s">
        <v>56</v>
      </c>
    </row>
    <row r="46" ht="27.95" customHeight="1" spans="1:9">
      <c r="A46" s="24"/>
      <c r="B46" s="34" t="s">
        <v>108</v>
      </c>
      <c r="C46" s="20" t="s">
        <v>109</v>
      </c>
      <c r="D46" s="21" t="s">
        <v>93</v>
      </c>
      <c r="E46" s="21" t="s">
        <v>93</v>
      </c>
      <c r="F46" s="22" t="s">
        <v>70</v>
      </c>
      <c r="G46" s="23">
        <v>2</v>
      </c>
      <c r="H46" s="23">
        <v>2</v>
      </c>
      <c r="I46" s="57" t="s">
        <v>56</v>
      </c>
    </row>
    <row r="47" ht="27.95" customHeight="1" spans="1:9">
      <c r="A47" s="24"/>
      <c r="B47" s="37"/>
      <c r="C47" s="20" t="s">
        <v>110</v>
      </c>
      <c r="D47" s="21" t="s">
        <v>111</v>
      </c>
      <c r="E47" s="21" t="s">
        <v>111</v>
      </c>
      <c r="F47" s="22" t="s">
        <v>41</v>
      </c>
      <c r="G47" s="23">
        <v>2</v>
      </c>
      <c r="H47" s="23">
        <v>2</v>
      </c>
      <c r="I47" s="57" t="s">
        <v>56</v>
      </c>
    </row>
    <row r="48" ht="27.95" customHeight="1" spans="1:9">
      <c r="A48" s="24"/>
      <c r="B48" s="37"/>
      <c r="C48" s="20" t="s">
        <v>112</v>
      </c>
      <c r="D48" s="21" t="s">
        <v>93</v>
      </c>
      <c r="E48" s="21" t="s">
        <v>93</v>
      </c>
      <c r="F48" s="22" t="s">
        <v>41</v>
      </c>
      <c r="G48" s="23">
        <v>2</v>
      </c>
      <c r="H48" s="23">
        <v>2</v>
      </c>
      <c r="I48" s="57" t="s">
        <v>56</v>
      </c>
    </row>
    <row r="49" ht="27.95" customHeight="1" spans="1:9">
      <c r="A49" s="24"/>
      <c r="B49" s="37"/>
      <c r="C49" s="20" t="s">
        <v>113</v>
      </c>
      <c r="D49" s="21" t="s">
        <v>93</v>
      </c>
      <c r="E49" s="21" t="s">
        <v>93</v>
      </c>
      <c r="F49" s="22" t="s">
        <v>70</v>
      </c>
      <c r="G49" s="23">
        <v>2</v>
      </c>
      <c r="H49" s="23">
        <v>2</v>
      </c>
      <c r="I49" s="57" t="s">
        <v>56</v>
      </c>
    </row>
    <row r="50" ht="27.95" customHeight="1" spans="1:9">
      <c r="A50" s="24"/>
      <c r="B50" s="42"/>
      <c r="C50" s="20" t="s">
        <v>114</v>
      </c>
      <c r="D50" s="21" t="s">
        <v>115</v>
      </c>
      <c r="E50" s="21" t="s">
        <v>115</v>
      </c>
      <c r="F50" s="22" t="s">
        <v>41</v>
      </c>
      <c r="G50" s="23">
        <v>2</v>
      </c>
      <c r="H50" s="23">
        <v>2</v>
      </c>
      <c r="I50" s="57" t="s">
        <v>56</v>
      </c>
    </row>
    <row r="51" ht="27.95" customHeight="1" spans="1:9">
      <c r="A51" s="24"/>
      <c r="B51" s="30" t="s">
        <v>116</v>
      </c>
      <c r="C51" s="44" t="s">
        <v>117</v>
      </c>
      <c r="D51" s="36" t="s">
        <v>118</v>
      </c>
      <c r="E51" s="36" t="s">
        <v>118</v>
      </c>
      <c r="F51" s="22" t="s">
        <v>41</v>
      </c>
      <c r="G51" s="23">
        <v>2</v>
      </c>
      <c r="H51" s="23">
        <v>2</v>
      </c>
      <c r="I51" s="57" t="s">
        <v>56</v>
      </c>
    </row>
    <row r="52" ht="27.95" customHeight="1" spans="1:9">
      <c r="A52" s="24"/>
      <c r="B52" s="30"/>
      <c r="C52" s="35" t="s">
        <v>119</v>
      </c>
      <c r="D52" s="36" t="s">
        <v>120</v>
      </c>
      <c r="E52" s="36" t="s">
        <v>120</v>
      </c>
      <c r="F52" s="22" t="s">
        <v>41</v>
      </c>
      <c r="G52" s="23">
        <v>2</v>
      </c>
      <c r="H52" s="23">
        <v>2</v>
      </c>
      <c r="I52" s="57" t="s">
        <v>56</v>
      </c>
    </row>
    <row r="53" ht="27.95" customHeight="1" spans="1:9">
      <c r="A53" s="24"/>
      <c r="B53" s="30"/>
      <c r="C53" s="45" t="s">
        <v>121</v>
      </c>
      <c r="D53" s="36" t="s">
        <v>122</v>
      </c>
      <c r="E53" s="36" t="s">
        <v>122</v>
      </c>
      <c r="F53" s="22" t="s">
        <v>41</v>
      </c>
      <c r="G53" s="23">
        <v>2</v>
      </c>
      <c r="H53" s="23">
        <v>2</v>
      </c>
      <c r="I53" s="57" t="s">
        <v>56</v>
      </c>
    </row>
    <row r="54" ht="27.95" customHeight="1" spans="1:9">
      <c r="A54" s="43"/>
      <c r="B54" s="30"/>
      <c r="C54" s="35" t="s">
        <v>123</v>
      </c>
      <c r="D54" s="36" t="s">
        <v>124</v>
      </c>
      <c r="E54" s="36" t="s">
        <v>124</v>
      </c>
      <c r="F54" s="22" t="s">
        <v>41</v>
      </c>
      <c r="G54" s="23">
        <v>1</v>
      </c>
      <c r="H54" s="23">
        <v>1</v>
      </c>
      <c r="I54" s="57" t="s">
        <v>56</v>
      </c>
    </row>
    <row r="55" ht="27.95" customHeight="1" spans="1:9">
      <c r="A55" s="32" t="s">
        <v>125</v>
      </c>
      <c r="B55" s="30" t="s">
        <v>126</v>
      </c>
      <c r="C55" s="46" t="s">
        <v>127</v>
      </c>
      <c r="D55" s="36" t="s">
        <v>69</v>
      </c>
      <c r="E55" s="36" t="s">
        <v>69</v>
      </c>
      <c r="F55" s="22" t="s">
        <v>41</v>
      </c>
      <c r="G55" s="23">
        <v>1</v>
      </c>
      <c r="H55" s="23">
        <v>1</v>
      </c>
      <c r="I55" s="57" t="s">
        <v>44</v>
      </c>
    </row>
    <row r="56" ht="27.95" customHeight="1" spans="1:9">
      <c r="A56" s="32"/>
      <c r="B56" s="30"/>
      <c r="C56" s="35" t="s">
        <v>128</v>
      </c>
      <c r="D56" s="36" t="s">
        <v>69</v>
      </c>
      <c r="E56" s="36" t="s">
        <v>69</v>
      </c>
      <c r="F56" s="22" t="s">
        <v>41</v>
      </c>
      <c r="G56" s="23">
        <v>1</v>
      </c>
      <c r="H56" s="23">
        <v>1</v>
      </c>
      <c r="I56" s="57" t="s">
        <v>44</v>
      </c>
    </row>
    <row r="57" ht="126" customHeight="1" spans="1:9">
      <c r="A57" s="47" t="s">
        <v>129</v>
      </c>
      <c r="B57" s="48"/>
      <c r="C57" s="49" t="s">
        <v>130</v>
      </c>
      <c r="D57" s="50"/>
      <c r="E57" s="50"/>
      <c r="F57" s="50"/>
      <c r="G57" s="50"/>
      <c r="H57" s="50"/>
      <c r="I57" s="58"/>
    </row>
    <row r="58" ht="45" customHeight="1" spans="1:9">
      <c r="A58" s="47" t="s">
        <v>131</v>
      </c>
      <c r="B58" s="48"/>
      <c r="C58" s="51"/>
      <c r="D58" s="52"/>
      <c r="E58" s="52"/>
      <c r="F58" s="52"/>
      <c r="G58" s="52"/>
      <c r="H58" s="52"/>
      <c r="I58" s="59"/>
    </row>
  </sheetData>
  <mergeCells count="35">
    <mergeCell ref="A1:D1"/>
    <mergeCell ref="A2:I2"/>
    <mergeCell ref="A3:I3"/>
    <mergeCell ref="A4:C4"/>
    <mergeCell ref="D4:E4"/>
    <mergeCell ref="F4:G4"/>
    <mergeCell ref="H4:I4"/>
    <mergeCell ref="A5:B5"/>
    <mergeCell ref="C5:H5"/>
    <mergeCell ref="A6:B6"/>
    <mergeCell ref="A7:B7"/>
    <mergeCell ref="A57:B57"/>
    <mergeCell ref="C57:I57"/>
    <mergeCell ref="A58:B58"/>
    <mergeCell ref="C58:I58"/>
    <mergeCell ref="A8:A9"/>
    <mergeCell ref="A10:A11"/>
    <mergeCell ref="A12:A13"/>
    <mergeCell ref="A15:A39"/>
    <mergeCell ref="A40:A54"/>
    <mergeCell ref="A55:A56"/>
    <mergeCell ref="B15:B17"/>
    <mergeCell ref="B18:B19"/>
    <mergeCell ref="B20:B23"/>
    <mergeCell ref="B24:B27"/>
    <mergeCell ref="B28:B36"/>
    <mergeCell ref="B37:B39"/>
    <mergeCell ref="B40:B43"/>
    <mergeCell ref="B44:B45"/>
    <mergeCell ref="B46:B50"/>
    <mergeCell ref="B51:B54"/>
    <mergeCell ref="B55:B56"/>
    <mergeCell ref="I6:I7"/>
    <mergeCell ref="I9:I10"/>
    <mergeCell ref="I12:I13"/>
  </mergeCells>
  <dataValidations count="5">
    <dataValidation type="custom" allowBlank="1" showInputMessage="1" showErrorMessage="1" sqref="C10">
      <formula1>SUM(C10:C11)&lt;=C7</formula1>
    </dataValidation>
    <dataValidation type="custom" allowBlank="1" showInputMessage="1" showErrorMessage="1" errorTitle="温馨提示：" error="“得分”不能高于“分值”，若“分值”为空，请先赋分！" sqref="H21 H22 H23 H24 H33 H15:H20 H25:H26 H27:H32 H34:H45 H46:H47 H48:H54 H55:H56">
      <formula1>INDIRECT("H"&amp;ROW())&lt;=INDIRECT("G"&amp;ROW())</formula1>
    </dataValidation>
    <dataValidation type="custom" allowBlank="1" showInputMessage="1" showErrorMessage="1" errorTitle="提示：" error="“分值”之和（含预算执行10分）已超100分！" sqref="G21 G22 G23 G33 G15:G20 G24:G32 G34:G45 G46:G47 G48:G54 G55:G56">
      <formula1>SUM(G:G)&lt;=100</formula1>
    </dataValidation>
    <dataValidation type="custom" allowBlank="1" showInputMessage="1" showErrorMessage="1" errorTitle="温馨提示：" error="“全年预算执行数”不能大于“全年预算数”；“全年预算数”不能空置不填！若未调整预算，“全年预算数”=“年初预算数”，若调整了预算，“全年预算数”据实填写。" sqref="E12 E13 E8:E9">
      <formula1>AND(D8&gt;=0,E8&gt;=0,E8&lt;=D8)</formula1>
    </dataValidation>
    <dataValidation type="list" allowBlank="1" showInputMessage="1" showErrorMessage="1" sqref="F15:F56">
      <formula1>"正式资料,工作资料,原始凭据,说明材料"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孔云霄</dc:creator>
  <cp:lastModifiedBy>刘小冒</cp:lastModifiedBy>
  <dcterms:created xsi:type="dcterms:W3CDTF">2022-05-26T01:57:00Z</dcterms:created>
  <cp:lastPrinted>2022-05-27T10:44:00Z</cp:lastPrinted>
  <dcterms:modified xsi:type="dcterms:W3CDTF">2023-06-09T09:58:13Z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5BFB44A0FBEF4227B08B35DD5EC76938</vt:lpwstr>
  </property>
  <property fmtid="{D5CDD505-2E9C-101B-9397-08002B2CF9AE}" pid="3" name="KSOProductBuildVer">
    <vt:lpwstr>2052-11.1.0.14309</vt:lpwstr>
  </property>
</Properties>
</file>