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Sheet1!$14:$14</definedName>
  </definedNames>
  <calcPr calcId="144525"/>
</workbook>
</file>

<file path=xl/sharedStrings.xml><?xml version="1.0" encoding="utf-8"?>
<sst xmlns="http://schemas.openxmlformats.org/spreadsheetml/2006/main" count="160" uniqueCount="116">
  <si>
    <t>部门整体支出绩效自评表</t>
  </si>
  <si>
    <t>（ 2024年度 ）</t>
  </si>
  <si>
    <t>填表联系人：王素雅</t>
  </si>
  <si>
    <t>联系电话：86988512</t>
  </si>
  <si>
    <t>财务联系人：王素雅</t>
  </si>
  <si>
    <t>一级预算部门(单位)</t>
  </si>
  <si>
    <t>青岛市黄岛区应急管理局</t>
  </si>
  <si>
    <t>整体绩效满分值</t>
  </si>
  <si>
    <t>整体预算资金(万元)</t>
  </si>
  <si>
    <t>年初预算数</t>
  </si>
  <si>
    <t>全年预算调整数</t>
  </si>
  <si>
    <t>全年预算执行数</t>
  </si>
  <si>
    <t>预算执行率</t>
  </si>
  <si>
    <t>分值</t>
  </si>
  <si>
    <t>得分</t>
  </si>
  <si>
    <t>年度财政资金合计</t>
  </si>
  <si>
    <t>来源</t>
  </si>
  <si>
    <t>1.区级预算资金</t>
  </si>
  <si>
    <t>—</t>
  </si>
  <si>
    <t>整体绩效总得分</t>
  </si>
  <si>
    <t>2.上级转移支付</t>
  </si>
  <si>
    <t>结构</t>
  </si>
  <si>
    <t>1.基本支出</t>
  </si>
  <si>
    <t>2.项目支出</t>
  </si>
  <si>
    <t>整体绩效评级</t>
  </si>
  <si>
    <t>组成</t>
  </si>
  <si>
    <t>1.部门本级</t>
  </si>
  <si>
    <t>2.所属单位</t>
  </si>
  <si>
    <t>一级
指标</t>
  </si>
  <si>
    <t>二级指标</t>
  </si>
  <si>
    <t>三级指标</t>
  </si>
  <si>
    <t>年度目标值（A）</t>
  </si>
  <si>
    <t>实际完成值（B）</t>
  </si>
  <si>
    <t>数据来源
佐证资料</t>
  </si>
  <si>
    <t>得分计算方法</t>
  </si>
  <si>
    <t>职责
履行</t>
  </si>
  <si>
    <t>基本职责1</t>
  </si>
  <si>
    <t>诊断式检查涵盖企业家数</t>
  </si>
  <si>
    <t>≥30家</t>
  </si>
  <si>
    <t>33家</t>
  </si>
  <si>
    <t>工作资料</t>
  </si>
  <si>
    <t xml:space="preserve">得分最高不能超过该指标分值上限。
定性指标根据指标完成情况分为：完成预期指标、部分完成预期指标并具有一定效果、未完成预期指标且效果较差三档，分别按照该指标对应分值区间100-80%(含80%)、80-50%(含50%)、50-0%合理确定分值。
定量指标若为正向指标（即指标值为≥*），则得分计算方法应用全年实际值（B）/年度指标值（A）*该指标分值；若定量指标为 反向指标（即指标值为≤*），则得分计算方法应用年度指标值（A）/全年实际值（B）*该指标分值。
</t>
  </si>
  <si>
    <t>检查生产经营单位数量</t>
  </si>
  <si>
    <t>≥1600家</t>
  </si>
  <si>
    <t>2107家</t>
  </si>
  <si>
    <t>原始凭据</t>
  </si>
  <si>
    <t>安全隐患整改时间</t>
  </si>
  <si>
    <t>≤14个工作日</t>
  </si>
  <si>
    <t>10个工作日</t>
  </si>
  <si>
    <t>重点危化品建设项目数</t>
  </si>
  <si>
    <t>≥5个</t>
  </si>
  <si>
    <t>12个</t>
  </si>
  <si>
    <t>重点危化品建设项目专家人次</t>
  </si>
  <si>
    <t>≥25人次</t>
  </si>
  <si>
    <t>60人次</t>
  </si>
  <si>
    <t>因灾困难群众救助覆盖率</t>
  </si>
  <si>
    <t>据实救助</t>
  </si>
  <si>
    <t>完成预期指标</t>
  </si>
  <si>
    <t>说明材料</t>
  </si>
  <si>
    <t>因灾房屋受灾修缮覆盖率</t>
  </si>
  <si>
    <t>据实修缮</t>
  </si>
  <si>
    <t>年度重点工作任务1</t>
  </si>
  <si>
    <t>创建市级示范社区数量</t>
  </si>
  <si>
    <t>≥1个</t>
  </si>
  <si>
    <t>防汛应急装备购置费用</t>
  </si>
  <si>
    <t>≤20万元</t>
  </si>
  <si>
    <t>19.6755万元</t>
  </si>
  <si>
    <t>防汛抗旱物资、水源性项目费用</t>
  </si>
  <si>
    <t>≤8万元</t>
  </si>
  <si>
    <t>减灾示范社区奖励成本</t>
  </si>
  <si>
    <t>≤30万元</t>
  </si>
  <si>
    <t>扶持志愿者队伍数量</t>
  </si>
  <si>
    <t>≥1支</t>
  </si>
  <si>
    <t>1支</t>
  </si>
  <si>
    <t>区级专项预案演练次数</t>
  </si>
  <si>
    <t>≥1次</t>
  </si>
  <si>
    <t>1次</t>
  </si>
  <si>
    <t>预案、演练评审次数</t>
  </si>
  <si>
    <t>≥24次</t>
  </si>
  <si>
    <t>27次</t>
  </si>
  <si>
    <t>防汛应急演练次数</t>
  </si>
  <si>
    <t>防火演练次数</t>
  </si>
  <si>
    <t>地震防御应急演练次数</t>
  </si>
  <si>
    <t>履职
效能</t>
  </si>
  <si>
    <t>行政效能指标</t>
  </si>
  <si>
    <t>队伍培训完成时间</t>
  </si>
  <si>
    <t>≤11月1日</t>
  </si>
  <si>
    <t>经济效益指标</t>
  </si>
  <si>
    <t>全区受害困难群众经济损失</t>
  </si>
  <si>
    <t>≤10%</t>
  </si>
  <si>
    <t>带动村经济收入增长率</t>
  </si>
  <si>
    <t>≥5%</t>
  </si>
  <si>
    <t>社会效益指标</t>
  </si>
  <si>
    <t>应对突发事件和事故抢险的能力</t>
  </si>
  <si>
    <t>≤500起</t>
  </si>
  <si>
    <t>4起</t>
  </si>
  <si>
    <t>重大森林火险次数</t>
  </si>
  <si>
    <t>≤1起</t>
  </si>
  <si>
    <t>0次</t>
  </si>
  <si>
    <t>应急储备物资保存率</t>
  </si>
  <si>
    <t>=100%</t>
  </si>
  <si>
    <t>正式资料</t>
  </si>
  <si>
    <t>生态效益指标</t>
  </si>
  <si>
    <t>全区山林面积保护率</t>
  </si>
  <si>
    <t>≥95%</t>
  </si>
  <si>
    <t>可持续影响指标</t>
  </si>
  <si>
    <t>建立健全减灾示范长效机制</t>
  </si>
  <si>
    <t>≥3年</t>
  </si>
  <si>
    <t>满意度</t>
  </si>
  <si>
    <t>满意度指标</t>
  </si>
  <si>
    <t>被救助人员满意度</t>
  </si>
  <si>
    <t>≥85%</t>
  </si>
  <si>
    <t>服务对象满意度</t>
  </si>
  <si>
    <t>≥90%</t>
  </si>
  <si>
    <t>自评总得分低于80分
或
单项指标完成值偏离
目标值上30%的
原因分析及拟采取措施</t>
  </si>
  <si>
    <t>部门服务外包的事项，包括资金规模、资金使用绩效等方面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</si>
</sst>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name val="黑体"/>
      <charset val="134"/>
    </font>
    <font>
      <sz val="21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ambri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等线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29" borderId="15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6" fillId="2" borderId="2" xfId="32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3" fontId="6" fillId="0" borderId="2" xfId="32" applyNumberFormat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vertical="top" wrapText="1"/>
    </xf>
    <xf numFmtId="0" fontId="10" fillId="0" borderId="7" xfId="0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10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58" fontId="8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E7" sqref="E7"/>
    </sheetView>
  </sheetViews>
  <sheetFormatPr defaultColWidth="9" defaultRowHeight="13.5"/>
  <cols>
    <col min="1" max="1" width="6.75" customWidth="1"/>
    <col min="2" max="2" width="16.625" customWidth="1"/>
    <col min="3" max="5" width="20.625" customWidth="1"/>
    <col min="6" max="6" width="12.625" customWidth="1"/>
    <col min="7" max="8" width="8.625" customWidth="1"/>
    <col min="9" max="9" width="21.25" customWidth="1"/>
    <col min="10" max="10" width="12.625"/>
    <col min="11" max="11" width="13.75"/>
    <col min="12" max="12" width="10.375" customWidth="1"/>
  </cols>
  <sheetData>
    <row r="1" ht="21" spans="1:9">
      <c r="A1" s="1"/>
      <c r="B1" s="1"/>
      <c r="C1" s="1"/>
      <c r="D1" s="1"/>
      <c r="E1" s="28"/>
      <c r="F1" s="28"/>
      <c r="G1" s="28"/>
      <c r="H1" s="28"/>
      <c r="I1" s="28"/>
    </row>
    <row r="2" ht="27.75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20.1" customHeight="1" spans="1:9">
      <c r="A4" s="4" t="s">
        <v>2</v>
      </c>
      <c r="B4" s="4"/>
      <c r="C4" s="4"/>
      <c r="D4" s="4" t="s">
        <v>3</v>
      </c>
      <c r="E4" s="4"/>
      <c r="F4" s="4" t="s">
        <v>4</v>
      </c>
      <c r="G4" s="4"/>
      <c r="H4" s="4" t="s">
        <v>3</v>
      </c>
      <c r="I4" s="4"/>
    </row>
    <row r="5" ht="24" customHeight="1" spans="1:9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6" t="s">
        <v>7</v>
      </c>
    </row>
    <row r="6" ht="24" customHeight="1" spans="1:9">
      <c r="A6" s="6" t="s">
        <v>8</v>
      </c>
      <c r="B6" s="6"/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35">
        <f>SUM(G:G)</f>
        <v>100</v>
      </c>
    </row>
    <row r="7" ht="18" customHeight="1" spans="1:9">
      <c r="A7" s="5" t="s">
        <v>15</v>
      </c>
      <c r="B7" s="5"/>
      <c r="C7" s="7">
        <f>C8+C9</f>
        <v>14280.253704</v>
      </c>
      <c r="D7" s="7">
        <f t="shared" ref="D7:E7" si="0">D8+D9</f>
        <v>17025.299362</v>
      </c>
      <c r="E7" s="7">
        <f>E8+E9</f>
        <v>11591.197867</v>
      </c>
      <c r="F7" s="29">
        <f>IF(D7=0,0,E7/D7)</f>
        <v>0.680821970911785</v>
      </c>
      <c r="G7" s="30">
        <v>10</v>
      </c>
      <c r="H7" s="30">
        <f>10*F7</f>
        <v>6.80821970911785</v>
      </c>
      <c r="I7" s="36"/>
    </row>
    <row r="8" ht="18" customHeight="1" spans="1:9">
      <c r="A8" s="8" t="s">
        <v>16</v>
      </c>
      <c r="B8" s="9" t="s">
        <v>17</v>
      </c>
      <c r="C8" s="10">
        <v>14280.253704</v>
      </c>
      <c r="D8" s="10">
        <v>16581.909362</v>
      </c>
      <c r="E8" s="10">
        <v>11494.017867</v>
      </c>
      <c r="F8" s="29">
        <f t="shared" ref="F8:F13" si="1">IF(D8=0,0,E8/D8)</f>
        <v>0.69316612556937</v>
      </c>
      <c r="G8" s="6" t="s">
        <v>18</v>
      </c>
      <c r="H8" s="6" t="s">
        <v>18</v>
      </c>
      <c r="I8" s="6" t="s">
        <v>19</v>
      </c>
    </row>
    <row r="9" ht="18" customHeight="1" spans="1:9">
      <c r="A9" s="8"/>
      <c r="B9" s="9" t="s">
        <v>20</v>
      </c>
      <c r="C9" s="10">
        <v>0</v>
      </c>
      <c r="D9" s="10">
        <v>443.39</v>
      </c>
      <c r="E9" s="10">
        <v>97.18</v>
      </c>
      <c r="F9" s="29">
        <f t="shared" si="1"/>
        <v>0.21917499267011</v>
      </c>
      <c r="G9" s="6" t="s">
        <v>18</v>
      </c>
      <c r="H9" s="6" t="s">
        <v>18</v>
      </c>
      <c r="I9" s="35">
        <f>SUM(H:H)</f>
        <v>90.8082197091178</v>
      </c>
    </row>
    <row r="10" ht="18" customHeight="1" spans="1:9">
      <c r="A10" s="8" t="s">
        <v>21</v>
      </c>
      <c r="B10" s="9" t="s">
        <v>22</v>
      </c>
      <c r="C10" s="10">
        <v>5272.097144</v>
      </c>
      <c r="D10" s="10">
        <v>5669.753744</v>
      </c>
      <c r="E10" s="10">
        <v>5390.765561</v>
      </c>
      <c r="F10" s="29">
        <f t="shared" si="1"/>
        <v>0.950793597818029</v>
      </c>
      <c r="G10" s="6" t="s">
        <v>18</v>
      </c>
      <c r="H10" s="6" t="s">
        <v>18</v>
      </c>
      <c r="I10" s="36"/>
    </row>
    <row r="11" ht="18" customHeight="1" spans="1:11">
      <c r="A11" s="8"/>
      <c r="B11" s="9" t="s">
        <v>23</v>
      </c>
      <c r="C11" s="10">
        <v>9008.15656</v>
      </c>
      <c r="D11" s="10">
        <v>11355.545618</v>
      </c>
      <c r="E11" s="10">
        <v>6200.432306</v>
      </c>
      <c r="F11" s="29">
        <f t="shared" si="1"/>
        <v>0.546026806159936</v>
      </c>
      <c r="G11" s="6" t="s">
        <v>18</v>
      </c>
      <c r="H11" s="6" t="s">
        <v>18</v>
      </c>
      <c r="I11" s="6" t="s">
        <v>24</v>
      </c>
      <c r="K11" s="37"/>
    </row>
    <row r="12" ht="18" customHeight="1" spans="1:9">
      <c r="A12" s="8" t="s">
        <v>25</v>
      </c>
      <c r="B12" s="9" t="s">
        <v>26</v>
      </c>
      <c r="C12" s="10">
        <v>14280.253704</v>
      </c>
      <c r="D12" s="10">
        <v>17025.299362</v>
      </c>
      <c r="E12" s="10">
        <v>11591.197867</v>
      </c>
      <c r="F12" s="29">
        <f t="shared" si="1"/>
        <v>0.680821970911785</v>
      </c>
      <c r="G12" s="6" t="s">
        <v>18</v>
      </c>
      <c r="H12" s="6" t="s">
        <v>18</v>
      </c>
      <c r="I12" s="38" t="str">
        <f>IF(I9&gt;=90,"优",IF(I9&gt;=80,"良",IF(I9&gt;=60,"中",IF(I9=0,"自动评级","差"))))</f>
        <v>优</v>
      </c>
    </row>
    <row r="13" ht="18" customHeight="1" spans="1:9">
      <c r="A13" s="8"/>
      <c r="B13" s="9" t="s">
        <v>27</v>
      </c>
      <c r="C13" s="10">
        <v>0</v>
      </c>
      <c r="D13" s="10">
        <v>0</v>
      </c>
      <c r="E13" s="10"/>
      <c r="F13" s="29">
        <f t="shared" si="1"/>
        <v>0</v>
      </c>
      <c r="G13" s="6" t="s">
        <v>18</v>
      </c>
      <c r="H13" s="6" t="s">
        <v>18</v>
      </c>
      <c r="I13" s="39"/>
    </row>
    <row r="14" ht="27.95" customHeight="1" spans="1:9">
      <c r="A14" s="11" t="s">
        <v>28</v>
      </c>
      <c r="B14" s="12" t="s">
        <v>29</v>
      </c>
      <c r="C14" s="13" t="s">
        <v>30</v>
      </c>
      <c r="D14" s="14" t="s">
        <v>31</v>
      </c>
      <c r="E14" s="14" t="s">
        <v>32</v>
      </c>
      <c r="F14" s="6" t="s">
        <v>33</v>
      </c>
      <c r="G14" s="14" t="s">
        <v>13</v>
      </c>
      <c r="H14" s="14" t="s">
        <v>14</v>
      </c>
      <c r="I14" s="14" t="s">
        <v>34</v>
      </c>
    </row>
    <row r="15" ht="27.95" customHeight="1" spans="1:9">
      <c r="A15" s="15" t="s">
        <v>35</v>
      </c>
      <c r="B15" s="16" t="s">
        <v>36</v>
      </c>
      <c r="C15" s="17" t="s">
        <v>37</v>
      </c>
      <c r="D15" s="18" t="s">
        <v>38</v>
      </c>
      <c r="E15" s="18" t="s">
        <v>39</v>
      </c>
      <c r="F15" s="18" t="s">
        <v>40</v>
      </c>
      <c r="G15" s="31">
        <v>3</v>
      </c>
      <c r="H15" s="32">
        <v>3</v>
      </c>
      <c r="I15" s="40" t="s">
        <v>41</v>
      </c>
    </row>
    <row r="16" ht="27.95" customHeight="1" spans="1:9">
      <c r="A16" s="19"/>
      <c r="B16" s="16"/>
      <c r="C16" s="17" t="s">
        <v>42</v>
      </c>
      <c r="D16" s="18" t="s">
        <v>43</v>
      </c>
      <c r="E16" s="18" t="s">
        <v>44</v>
      </c>
      <c r="F16" s="18" t="s">
        <v>45</v>
      </c>
      <c r="G16" s="31">
        <v>3</v>
      </c>
      <c r="H16" s="32">
        <v>3</v>
      </c>
      <c r="I16" s="40"/>
    </row>
    <row r="17" ht="27.95" customHeight="1" spans="1:9">
      <c r="A17" s="19"/>
      <c r="B17" s="16"/>
      <c r="C17" s="17" t="s">
        <v>46</v>
      </c>
      <c r="D17" s="18" t="s">
        <v>47</v>
      </c>
      <c r="E17" s="18" t="s">
        <v>48</v>
      </c>
      <c r="F17" s="18" t="s">
        <v>40</v>
      </c>
      <c r="G17" s="31">
        <v>3</v>
      </c>
      <c r="H17" s="32">
        <v>3</v>
      </c>
      <c r="I17" s="40"/>
    </row>
    <row r="18" ht="27.95" customHeight="1" spans="1:9">
      <c r="A18" s="19"/>
      <c r="B18" s="16"/>
      <c r="C18" s="17" t="s">
        <v>49</v>
      </c>
      <c r="D18" s="18" t="s">
        <v>50</v>
      </c>
      <c r="E18" s="18" t="s">
        <v>51</v>
      </c>
      <c r="F18" s="18" t="s">
        <v>40</v>
      </c>
      <c r="G18" s="31">
        <v>3</v>
      </c>
      <c r="H18" s="32">
        <v>3</v>
      </c>
      <c r="I18" s="40"/>
    </row>
    <row r="19" ht="27.95" customHeight="1" spans="1:9">
      <c r="A19" s="19"/>
      <c r="B19" s="16"/>
      <c r="C19" s="17" t="s">
        <v>52</v>
      </c>
      <c r="D19" s="18" t="s">
        <v>53</v>
      </c>
      <c r="E19" s="18" t="s">
        <v>54</v>
      </c>
      <c r="F19" s="18" t="s">
        <v>40</v>
      </c>
      <c r="G19" s="31">
        <v>3</v>
      </c>
      <c r="H19" s="32">
        <v>3</v>
      </c>
      <c r="I19" s="40"/>
    </row>
    <row r="20" ht="27.95" customHeight="1" spans="1:9">
      <c r="A20" s="19"/>
      <c r="B20" s="16"/>
      <c r="C20" s="17" t="s">
        <v>55</v>
      </c>
      <c r="D20" s="18" t="s">
        <v>56</v>
      </c>
      <c r="E20" s="18" t="s">
        <v>57</v>
      </c>
      <c r="F20" s="18" t="s">
        <v>58</v>
      </c>
      <c r="G20" s="31">
        <v>3</v>
      </c>
      <c r="H20" s="32">
        <v>3</v>
      </c>
      <c r="I20" s="40"/>
    </row>
    <row r="21" ht="27.95" customHeight="1" spans="1:9">
      <c r="A21" s="19"/>
      <c r="B21" s="16"/>
      <c r="C21" s="17" t="s">
        <v>59</v>
      </c>
      <c r="D21" s="18" t="s">
        <v>60</v>
      </c>
      <c r="E21" s="18" t="s">
        <v>57</v>
      </c>
      <c r="F21" s="18" t="s">
        <v>58</v>
      </c>
      <c r="G21" s="31">
        <v>3</v>
      </c>
      <c r="H21" s="32">
        <v>3</v>
      </c>
      <c r="I21" s="40"/>
    </row>
    <row r="22" ht="27.95" customHeight="1" spans="1:9">
      <c r="A22" s="19"/>
      <c r="B22" s="16" t="s">
        <v>61</v>
      </c>
      <c r="C22" s="17" t="s">
        <v>62</v>
      </c>
      <c r="D22" s="18" t="s">
        <v>63</v>
      </c>
      <c r="E22" s="18">
        <v>0</v>
      </c>
      <c r="F22" s="18" t="s">
        <v>58</v>
      </c>
      <c r="G22" s="31">
        <v>2</v>
      </c>
      <c r="H22" s="32">
        <v>0</v>
      </c>
      <c r="I22" s="40"/>
    </row>
    <row r="23" ht="27.95" customHeight="1" spans="1:9">
      <c r="A23" s="19"/>
      <c r="B23" s="16"/>
      <c r="C23" s="17" t="s">
        <v>64</v>
      </c>
      <c r="D23" s="18" t="s">
        <v>65</v>
      </c>
      <c r="E23" s="18" t="s">
        <v>66</v>
      </c>
      <c r="F23" s="18" t="s">
        <v>45</v>
      </c>
      <c r="G23" s="31">
        <v>2</v>
      </c>
      <c r="H23" s="32">
        <v>2</v>
      </c>
      <c r="I23" s="40"/>
    </row>
    <row r="24" ht="27.95" customHeight="1" spans="1:9">
      <c r="A24" s="19"/>
      <c r="B24" s="16"/>
      <c r="C24" s="17" t="s">
        <v>67</v>
      </c>
      <c r="D24" s="18" t="s">
        <v>68</v>
      </c>
      <c r="E24" s="18">
        <v>0</v>
      </c>
      <c r="F24" s="18" t="s">
        <v>58</v>
      </c>
      <c r="G24" s="31">
        <v>2</v>
      </c>
      <c r="H24" s="32">
        <v>2</v>
      </c>
      <c r="I24" s="40"/>
    </row>
    <row r="25" ht="27.95" customHeight="1" spans="1:9">
      <c r="A25" s="19"/>
      <c r="B25" s="16"/>
      <c r="C25" s="17" t="s">
        <v>69</v>
      </c>
      <c r="D25" s="18" t="s">
        <v>70</v>
      </c>
      <c r="E25" s="18">
        <v>0</v>
      </c>
      <c r="F25" s="18" t="s">
        <v>58</v>
      </c>
      <c r="G25" s="31">
        <v>2</v>
      </c>
      <c r="H25" s="32">
        <v>2</v>
      </c>
      <c r="I25" s="40"/>
    </row>
    <row r="26" ht="27.95" customHeight="1" spans="1:9">
      <c r="A26" s="19"/>
      <c r="B26" s="16"/>
      <c r="C26" s="17" t="s">
        <v>71</v>
      </c>
      <c r="D26" s="18" t="s">
        <v>72</v>
      </c>
      <c r="E26" s="18" t="s">
        <v>73</v>
      </c>
      <c r="F26" s="18" t="s">
        <v>45</v>
      </c>
      <c r="G26" s="31">
        <v>3</v>
      </c>
      <c r="H26" s="32">
        <v>3</v>
      </c>
      <c r="I26" s="40"/>
    </row>
    <row r="27" ht="27.95" customHeight="1" spans="1:9">
      <c r="A27" s="19"/>
      <c r="B27" s="16"/>
      <c r="C27" s="17" t="s">
        <v>74</v>
      </c>
      <c r="D27" s="18" t="s">
        <v>75</v>
      </c>
      <c r="E27" s="18" t="s">
        <v>76</v>
      </c>
      <c r="F27" s="18" t="s">
        <v>45</v>
      </c>
      <c r="G27" s="31">
        <v>3</v>
      </c>
      <c r="H27" s="32">
        <v>3</v>
      </c>
      <c r="I27" s="40"/>
    </row>
    <row r="28" ht="27.95" customHeight="1" spans="1:9">
      <c r="A28" s="19"/>
      <c r="B28" s="16"/>
      <c r="C28" s="17" t="s">
        <v>77</v>
      </c>
      <c r="D28" s="18" t="s">
        <v>78</v>
      </c>
      <c r="E28" s="18" t="s">
        <v>79</v>
      </c>
      <c r="F28" s="18" t="s">
        <v>45</v>
      </c>
      <c r="G28" s="31">
        <v>3</v>
      </c>
      <c r="H28" s="32">
        <v>3</v>
      </c>
      <c r="I28" s="40"/>
    </row>
    <row r="29" ht="27.95" customHeight="1" spans="1:9">
      <c r="A29" s="19"/>
      <c r="B29" s="16"/>
      <c r="C29" s="17" t="s">
        <v>80</v>
      </c>
      <c r="D29" s="18" t="s">
        <v>75</v>
      </c>
      <c r="E29" s="18" t="s">
        <v>76</v>
      </c>
      <c r="F29" s="18" t="s">
        <v>45</v>
      </c>
      <c r="G29" s="31">
        <v>3</v>
      </c>
      <c r="H29" s="32">
        <v>3</v>
      </c>
      <c r="I29" s="40"/>
    </row>
    <row r="30" ht="27.95" customHeight="1" spans="1:9">
      <c r="A30" s="19"/>
      <c r="B30" s="16"/>
      <c r="C30" s="17" t="s">
        <v>81</v>
      </c>
      <c r="D30" s="18" t="s">
        <v>75</v>
      </c>
      <c r="E30" s="18" t="s">
        <v>76</v>
      </c>
      <c r="F30" s="18" t="s">
        <v>45</v>
      </c>
      <c r="G30" s="31">
        <v>3</v>
      </c>
      <c r="H30" s="32">
        <v>3</v>
      </c>
      <c r="I30" s="40"/>
    </row>
    <row r="31" ht="27.95" customHeight="1" spans="1:9">
      <c r="A31" s="19"/>
      <c r="B31" s="16"/>
      <c r="C31" s="17" t="s">
        <v>82</v>
      </c>
      <c r="D31" s="18" t="s">
        <v>75</v>
      </c>
      <c r="E31" s="18" t="s">
        <v>76</v>
      </c>
      <c r="F31" s="18" t="s">
        <v>40</v>
      </c>
      <c r="G31" s="31">
        <v>3</v>
      </c>
      <c r="H31" s="32">
        <v>3</v>
      </c>
      <c r="I31" s="40"/>
    </row>
    <row r="32" ht="27.95" customHeight="1" spans="1:9">
      <c r="A32" s="15" t="s">
        <v>83</v>
      </c>
      <c r="B32" s="20" t="s">
        <v>84</v>
      </c>
      <c r="C32" s="17" t="s">
        <v>85</v>
      </c>
      <c r="D32" s="18" t="s">
        <v>86</v>
      </c>
      <c r="E32" s="33">
        <v>45927</v>
      </c>
      <c r="F32" s="18" t="s">
        <v>45</v>
      </c>
      <c r="G32" s="31">
        <v>5</v>
      </c>
      <c r="H32" s="32">
        <v>5</v>
      </c>
      <c r="I32" s="40"/>
    </row>
    <row r="33" ht="27.95" customHeight="1" spans="1:9">
      <c r="A33" s="19"/>
      <c r="B33" s="20" t="s">
        <v>87</v>
      </c>
      <c r="C33" s="17" t="s">
        <v>88</v>
      </c>
      <c r="D33" s="18" t="s">
        <v>89</v>
      </c>
      <c r="E33" s="18">
        <v>0</v>
      </c>
      <c r="F33" s="18" t="s">
        <v>58</v>
      </c>
      <c r="G33" s="31">
        <v>4</v>
      </c>
      <c r="H33" s="32">
        <v>4</v>
      </c>
      <c r="I33" s="40"/>
    </row>
    <row r="34" ht="27.95" customHeight="1" spans="1:9">
      <c r="A34" s="19"/>
      <c r="B34" s="20"/>
      <c r="C34" s="17" t="s">
        <v>90</v>
      </c>
      <c r="D34" s="18" t="s">
        <v>91</v>
      </c>
      <c r="E34" s="34">
        <v>0.05</v>
      </c>
      <c r="F34" s="18" t="s">
        <v>58</v>
      </c>
      <c r="G34" s="31">
        <v>4</v>
      </c>
      <c r="H34" s="32">
        <v>4</v>
      </c>
      <c r="I34" s="40"/>
    </row>
    <row r="35" ht="27.95" customHeight="1" spans="1:9">
      <c r="A35" s="19"/>
      <c r="B35" s="20" t="s">
        <v>92</v>
      </c>
      <c r="C35" s="17" t="s">
        <v>93</v>
      </c>
      <c r="D35" s="18" t="s">
        <v>94</v>
      </c>
      <c r="E35" s="18" t="s">
        <v>95</v>
      </c>
      <c r="F35" s="18" t="s">
        <v>40</v>
      </c>
      <c r="G35" s="31">
        <v>4</v>
      </c>
      <c r="H35" s="32">
        <v>4</v>
      </c>
      <c r="I35" s="40"/>
    </row>
    <row r="36" ht="27.95" customHeight="1" spans="1:9">
      <c r="A36" s="19"/>
      <c r="B36" s="20"/>
      <c r="C36" s="17" t="s">
        <v>96</v>
      </c>
      <c r="D36" s="18" t="s">
        <v>97</v>
      </c>
      <c r="E36" s="18" t="s">
        <v>98</v>
      </c>
      <c r="F36" s="18" t="s">
        <v>40</v>
      </c>
      <c r="G36" s="31">
        <v>4</v>
      </c>
      <c r="H36" s="32">
        <v>4</v>
      </c>
      <c r="I36" s="40"/>
    </row>
    <row r="37" ht="27.95" customHeight="1" spans="1:9">
      <c r="A37" s="19"/>
      <c r="B37" s="20"/>
      <c r="C37" s="17" t="s">
        <v>99</v>
      </c>
      <c r="D37" s="18" t="s">
        <v>100</v>
      </c>
      <c r="E37" s="34">
        <v>1</v>
      </c>
      <c r="F37" s="18" t="s">
        <v>101</v>
      </c>
      <c r="G37" s="31">
        <v>4</v>
      </c>
      <c r="H37" s="32">
        <v>4</v>
      </c>
      <c r="I37" s="40"/>
    </row>
    <row r="38" ht="27.95" customHeight="1" spans="1:9">
      <c r="A38" s="19"/>
      <c r="B38" s="20" t="s">
        <v>102</v>
      </c>
      <c r="C38" s="17" t="s">
        <v>103</v>
      </c>
      <c r="D38" s="18" t="s">
        <v>104</v>
      </c>
      <c r="E38" s="34">
        <v>0.95</v>
      </c>
      <c r="F38" s="18" t="s">
        <v>40</v>
      </c>
      <c r="G38" s="31">
        <v>4</v>
      </c>
      <c r="H38" s="32">
        <v>4</v>
      </c>
      <c r="I38" s="40"/>
    </row>
    <row r="39" ht="27.95" customHeight="1" spans="1:9">
      <c r="A39" s="19"/>
      <c r="B39" s="20" t="s">
        <v>105</v>
      </c>
      <c r="C39" s="17" t="s">
        <v>106</v>
      </c>
      <c r="D39" s="18" t="s">
        <v>107</v>
      </c>
      <c r="E39" s="18">
        <v>0</v>
      </c>
      <c r="F39" s="18" t="s">
        <v>58</v>
      </c>
      <c r="G39" s="31">
        <v>4</v>
      </c>
      <c r="H39" s="32">
        <v>0</v>
      </c>
      <c r="I39" s="40"/>
    </row>
    <row r="40" ht="27.95" customHeight="1" spans="1:9">
      <c r="A40" s="15" t="s">
        <v>108</v>
      </c>
      <c r="B40" s="20" t="s">
        <v>109</v>
      </c>
      <c r="C40" s="17" t="s">
        <v>110</v>
      </c>
      <c r="D40" s="21" t="s">
        <v>111</v>
      </c>
      <c r="E40" s="34">
        <v>0.95</v>
      </c>
      <c r="F40" s="18" t="s">
        <v>40</v>
      </c>
      <c r="G40" s="31">
        <v>5</v>
      </c>
      <c r="H40" s="32">
        <v>5</v>
      </c>
      <c r="I40" s="40"/>
    </row>
    <row r="41" ht="27.95" customHeight="1" spans="1:9">
      <c r="A41" s="15"/>
      <c r="B41" s="20"/>
      <c r="C41" s="17" t="s">
        <v>112</v>
      </c>
      <c r="D41" s="21" t="s">
        <v>113</v>
      </c>
      <c r="E41" s="34">
        <v>0.98</v>
      </c>
      <c r="F41" s="18" t="s">
        <v>40</v>
      </c>
      <c r="G41" s="31">
        <v>5</v>
      </c>
      <c r="H41" s="32">
        <v>5</v>
      </c>
      <c r="I41" s="40"/>
    </row>
    <row r="42" ht="126" customHeight="1" spans="1:9">
      <c r="A42" s="22" t="s">
        <v>114</v>
      </c>
      <c r="B42" s="23"/>
      <c r="C42" s="24"/>
      <c r="D42" s="25"/>
      <c r="E42" s="25"/>
      <c r="F42" s="25"/>
      <c r="G42" s="25"/>
      <c r="H42" s="25"/>
      <c r="I42" s="41"/>
    </row>
    <row r="43" ht="45" customHeight="1" spans="1:9">
      <c r="A43" s="22" t="s">
        <v>115</v>
      </c>
      <c r="B43" s="23"/>
      <c r="C43" s="26"/>
      <c r="D43" s="27"/>
      <c r="E43" s="27"/>
      <c r="F43" s="27"/>
      <c r="G43" s="27"/>
      <c r="H43" s="27"/>
      <c r="I43" s="42"/>
    </row>
  </sheetData>
  <mergeCells count="30">
    <mergeCell ref="A1:D1"/>
    <mergeCell ref="A2:I2"/>
    <mergeCell ref="A3:I3"/>
    <mergeCell ref="A4:C4"/>
    <mergeCell ref="D4:E4"/>
    <mergeCell ref="F4:G4"/>
    <mergeCell ref="H4:I4"/>
    <mergeCell ref="A5:B5"/>
    <mergeCell ref="C5:H5"/>
    <mergeCell ref="A6:B6"/>
    <mergeCell ref="A7:B7"/>
    <mergeCell ref="A42:B42"/>
    <mergeCell ref="C42:I42"/>
    <mergeCell ref="A43:B43"/>
    <mergeCell ref="C43:I43"/>
    <mergeCell ref="A8:A9"/>
    <mergeCell ref="A10:A11"/>
    <mergeCell ref="A12:A13"/>
    <mergeCell ref="A15:A31"/>
    <mergeCell ref="A32:A39"/>
    <mergeCell ref="A40:A41"/>
    <mergeCell ref="B15:B21"/>
    <mergeCell ref="B22:B31"/>
    <mergeCell ref="B33:B34"/>
    <mergeCell ref="B35:B37"/>
    <mergeCell ref="B40:B41"/>
    <mergeCell ref="I6:I7"/>
    <mergeCell ref="I9:I10"/>
    <mergeCell ref="I12:I13"/>
    <mergeCell ref="I15:I41"/>
  </mergeCells>
  <dataValidations count="5">
    <dataValidation type="custom" allowBlank="1" showInputMessage="1" showErrorMessage="1" errorTitle="温馨提示：" error="“全年预算执行数”不能大于“全年预算数”；“全年预算数”不能空置不填！若未调整预算，“全年预算数”=“年初预算数”，若调整了预算，“全年预算数”据实填写。" sqref="E8:E9 E11:E13">
      <formula1>AND(D8&gt;=0,E8&gt;=0,E8&lt;=D8)</formula1>
    </dataValidation>
    <dataValidation type="custom" allowBlank="1" showInputMessage="1" showErrorMessage="1" errorTitle="提示：" error="“分值”之和（含预算执行10分）已超100分！" sqref="G40 G41 G15:G21 G22:G31 G32:G33 G34:G35 G36:G37 G38:G39">
      <formula1>SUM(G:G)&lt;=100</formula1>
    </dataValidation>
    <dataValidation type="list" allowBlank="1" showInputMessage="1" showErrorMessage="1" sqref="F17 F18 F29 F30 F31 F32 F36 F39 F40 F41 F15:F16 F19:F20 F21:F23 F24:F26 F27:F28 F33:F35 F37:F38">
      <formula1>"正式资料,工作资料,原始凭据,说明材料"</formula1>
    </dataValidation>
    <dataValidation type="custom" allowBlank="1" showInputMessage="1" showErrorMessage="1" errorTitle="温馨提示：" error="“得分”不能高于“分值”，若“分值”为空，请先赋分！" sqref="H17 H18 H30 H31 H32 H36 H39 H40 H41 H15:H16 H19:H20 H21:H23 H24:H29 H33:H35 H37:H38">
      <formula1>INDIRECT("H"&amp;ROW())&lt;=INDIRECT("G"&amp;ROW())</formula1>
    </dataValidation>
    <dataValidation type="custom" allowBlank="1" showInputMessage="1" showErrorMessage="1" sqref="C10 D10">
      <formula1>SUM(C10:C11)&lt;=C7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  <ignoredErrors>
    <ignoredError sqref="D10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孔云霄</dc:creator>
  <cp:lastModifiedBy>admin2</cp:lastModifiedBy>
  <dcterms:created xsi:type="dcterms:W3CDTF">2022-05-28T17:57:00Z</dcterms:created>
  <cp:lastPrinted>2022-05-30T02:44:00Z</cp:lastPrinted>
  <dcterms:modified xsi:type="dcterms:W3CDTF">2025-04-27T14:41:38Z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KSOReadingLayout">
    <vt:bool>true</vt:bool>
  </property>
</Properties>
</file>