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18195" windowHeight="10020" activeTab="2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F31" i="3"/>
  <c r="E31"/>
  <c r="C31"/>
  <c r="B31"/>
  <c r="F29"/>
  <c r="E29"/>
  <c r="F24"/>
  <c r="E24"/>
  <c r="C24"/>
  <c r="B24"/>
  <c r="BV31" i="2"/>
  <c r="BK31"/>
  <c r="AP31"/>
  <c r="N31"/>
  <c r="D31"/>
  <c r="C31" s="1"/>
  <c r="BV30"/>
  <c r="BK30"/>
  <c r="AP30"/>
  <c r="N30"/>
  <c r="D30"/>
  <c r="C30" s="1"/>
  <c r="BV29"/>
  <c r="BK29"/>
  <c r="AP29"/>
  <c r="N29"/>
  <c r="D29"/>
  <c r="C29" s="1"/>
  <c r="BV28"/>
  <c r="BK28"/>
  <c r="AP28"/>
  <c r="N28"/>
  <c r="D28"/>
  <c r="C28" s="1"/>
  <c r="BV27"/>
  <c r="BK27"/>
  <c r="AP27"/>
  <c r="N27"/>
  <c r="D27"/>
  <c r="C27" s="1"/>
  <c r="BV26"/>
  <c r="BK26"/>
  <c r="AP26"/>
  <c r="N26"/>
  <c r="D26"/>
  <c r="C26" s="1"/>
  <c r="BV25"/>
  <c r="BK25"/>
  <c r="AP25"/>
  <c r="N25"/>
  <c r="D25"/>
  <c r="C25" s="1"/>
  <c r="BV24"/>
  <c r="BK24"/>
  <c r="AP24"/>
  <c r="N24"/>
  <c r="D24"/>
  <c r="C24" s="1"/>
  <c r="BV23"/>
  <c r="BK23"/>
  <c r="AP23"/>
  <c r="N23"/>
  <c r="D23"/>
  <c r="C23" s="1"/>
  <c r="BV22"/>
  <c r="BK22"/>
  <c r="AP22"/>
  <c r="N22"/>
  <c r="D22"/>
  <c r="C22" s="1"/>
  <c r="BV21"/>
  <c r="BK21"/>
  <c r="AP21"/>
  <c r="N21"/>
  <c r="D21"/>
  <c r="C21" s="1"/>
  <c r="BV20"/>
  <c r="BK20"/>
  <c r="AP20"/>
  <c r="N20"/>
  <c r="D20"/>
  <c r="C20" s="1"/>
  <c r="BV19"/>
  <c r="BK19"/>
  <c r="AP19"/>
  <c r="N19"/>
  <c r="D19"/>
  <c r="C19" s="1"/>
  <c r="BV18"/>
  <c r="BK18"/>
  <c r="AP18"/>
  <c r="N18"/>
  <c r="D18"/>
  <c r="C18" s="1"/>
  <c r="BV17"/>
  <c r="BK17"/>
  <c r="AP17"/>
  <c r="N17"/>
  <c r="D17"/>
  <c r="C17" s="1"/>
  <c r="BV16"/>
  <c r="BK16"/>
  <c r="AP16"/>
  <c r="N16"/>
  <c r="D16"/>
  <c r="C16" s="1"/>
  <c r="BV15"/>
  <c r="BK15"/>
  <c r="AP15"/>
  <c r="N15"/>
  <c r="D15"/>
  <c r="C15" s="1"/>
  <c r="BV14"/>
  <c r="BK14"/>
  <c r="AP14"/>
  <c r="N14"/>
  <c r="D14"/>
  <c r="C14"/>
  <c r="BV13"/>
  <c r="BK13"/>
  <c r="AP13"/>
  <c r="N13"/>
  <c r="D13"/>
  <c r="C13"/>
  <c r="BV12"/>
  <c r="BK12"/>
  <c r="AP12"/>
  <c r="N12"/>
  <c r="D12"/>
  <c r="C12"/>
  <c r="BV11"/>
  <c r="BK11"/>
  <c r="AP11"/>
  <c r="N11"/>
  <c r="D11"/>
  <c r="C11"/>
  <c r="BV10"/>
  <c r="BK10"/>
  <c r="AP10"/>
  <c r="N10"/>
  <c r="D10"/>
  <c r="C10"/>
  <c r="BV9"/>
  <c r="BK9"/>
  <c r="AP9"/>
  <c r="N9"/>
  <c r="D9"/>
  <c r="C9"/>
  <c r="BV8"/>
  <c r="BK8"/>
  <c r="AP8"/>
  <c r="N8"/>
  <c r="D8"/>
  <c r="C8"/>
  <c r="CL7"/>
  <c r="CK7"/>
  <c r="CJ7"/>
  <c r="CI7"/>
  <c r="CH7"/>
  <c r="CG7"/>
  <c r="CF7"/>
  <c r="CE7"/>
  <c r="CD7"/>
  <c r="CC7"/>
  <c r="CB7"/>
  <c r="CA7"/>
  <c r="BZ7"/>
  <c r="BY7"/>
  <c r="BX7"/>
  <c r="BW7"/>
  <c r="BV7" s="1"/>
  <c r="BU7"/>
  <c r="BT7"/>
  <c r="BS7"/>
  <c r="BR7"/>
  <c r="BQ7"/>
  <c r="BP7"/>
  <c r="BO7"/>
  <c r="BN7"/>
  <c r="BM7"/>
  <c r="BL7"/>
  <c r="BK7"/>
  <c r="BJ7"/>
  <c r="BI7"/>
  <c r="BH7"/>
  <c r="BG7"/>
  <c r="BF7"/>
  <c r="BE7"/>
  <c r="BD7"/>
  <c r="BC7"/>
  <c r="BB7"/>
  <c r="BA7"/>
  <c r="AZ7"/>
  <c r="AY7"/>
  <c r="AX7"/>
  <c r="AW7"/>
  <c r="AV7"/>
  <c r="AU7"/>
  <c r="AT7"/>
  <c r="AS7"/>
  <c r="AR7"/>
  <c r="AQ7"/>
  <c r="AP7" s="1"/>
  <c r="AO7"/>
  <c r="AN7"/>
  <c r="AM7"/>
  <c r="AL7"/>
  <c r="AK7"/>
  <c r="AJ7"/>
  <c r="AI7"/>
  <c r="AH7"/>
  <c r="AG7"/>
  <c r="AF7"/>
  <c r="AE7"/>
  <c r="AD7"/>
  <c r="AC7"/>
  <c r="AB7"/>
  <c r="AA7"/>
  <c r="Z7"/>
  <c r="Y7"/>
  <c r="X7"/>
  <c r="W7"/>
  <c r="V7"/>
  <c r="U7"/>
  <c r="T7"/>
  <c r="S7"/>
  <c r="R7"/>
  <c r="Q7"/>
  <c r="P7"/>
  <c r="O7"/>
  <c r="N7" s="1"/>
  <c r="M7"/>
  <c r="L7"/>
  <c r="K7"/>
  <c r="J7"/>
  <c r="I7"/>
  <c r="H7"/>
  <c r="G7"/>
  <c r="F7"/>
  <c r="E7"/>
  <c r="D7" s="1"/>
  <c r="D31" i="1"/>
  <c r="B31"/>
  <c r="B22"/>
  <c r="B5"/>
  <c r="C7" i="2" l="1"/>
</calcChain>
</file>

<file path=xl/sharedStrings.xml><?xml version="1.0" encoding="utf-8"?>
<sst xmlns="http://schemas.openxmlformats.org/spreadsheetml/2006/main" count="1340" uniqueCount="626">
  <si>
    <t>V080227110037</t>
  </si>
  <si>
    <t>D100401140225</t>
  </si>
  <si>
    <t>V080227110044</t>
  </si>
  <si>
    <t>D080227110048</t>
  </si>
  <si>
    <t>V100409091430</t>
  </si>
  <si>
    <t>V100409091945</t>
  </si>
  <si>
    <t>V080227110104</t>
  </si>
  <si>
    <t>V080227110111</t>
  </si>
  <si>
    <t>V100401140719</t>
  </si>
  <si>
    <t>V100401140729</t>
  </si>
  <si>
    <t>V080227110121</t>
  </si>
  <si>
    <t>DivIDExcel</t>
  </si>
  <si>
    <t>RowNOExcel</t>
  </si>
  <si>
    <t>RowNOFactor</t>
  </si>
  <si>
    <t>V080227110037Excel</t>
  </si>
  <si>
    <t>V080227110056</t>
  </si>
  <si>
    <t>V080227110044Excel</t>
  </si>
  <si>
    <t>V100401140701</t>
  </si>
  <si>
    <t>02-1表：乡镇一般公共预算收支基本信息总表（线上）</t>
  </si>
  <si>
    <t>1</t>
  </si>
  <si>
    <t>单位：万元</t>
  </si>
  <si>
    <t>2</t>
  </si>
  <si>
    <t xml:space="preserve">   收   入   预   算   科   目      </t>
  </si>
  <si>
    <t>决算数（收入）</t>
  </si>
  <si>
    <t xml:space="preserve">    支   出   预   算   科   目      </t>
  </si>
  <si>
    <t>决算数（支出）</t>
  </si>
  <si>
    <t>收入科目编码</t>
  </si>
  <si>
    <t>支出科目编码</t>
  </si>
  <si>
    <t>是否末级1</t>
  </si>
  <si>
    <t>级别1</t>
  </si>
  <si>
    <t>是否末级2</t>
  </si>
  <si>
    <t>级别2</t>
  </si>
  <si>
    <t>单元格控制</t>
  </si>
  <si>
    <t>3</t>
  </si>
  <si>
    <t>一、税收收入</t>
  </si>
  <si>
    <t>一、一般公共服务支出</t>
  </si>
  <si>
    <t>101</t>
  </si>
  <si>
    <t>201</t>
  </si>
  <si>
    <t>0</t>
  </si>
  <si>
    <t>111111111111</t>
  </si>
  <si>
    <t>110101001</t>
  </si>
  <si>
    <t>4</t>
  </si>
  <si>
    <t>一、税收收入</t>
    <phoneticPr fontId="4" type="noConversion"/>
  </si>
  <si>
    <t>0101</t>
  </si>
  <si>
    <t>一、一般公共服务支出</t>
    <phoneticPr fontId="4" type="noConversion"/>
  </si>
  <si>
    <t xml:space="preserve">      增值税</t>
  </si>
  <si>
    <t>二、外交支出</t>
  </si>
  <si>
    <t>10101</t>
  </si>
  <si>
    <t>202</t>
  </si>
  <si>
    <t>5</t>
  </si>
  <si>
    <t>增值税</t>
    <phoneticPr fontId="4" type="noConversion"/>
  </si>
  <si>
    <t>010101</t>
  </si>
  <si>
    <t>二、外交支出</t>
    <phoneticPr fontId="4" type="noConversion"/>
  </si>
  <si>
    <t>0102</t>
  </si>
  <si>
    <t xml:space="preserve">      营业税</t>
  </si>
  <si>
    <t>三、国防支出</t>
  </si>
  <si>
    <t>10103</t>
  </si>
  <si>
    <t>203</t>
  </si>
  <si>
    <t>6</t>
  </si>
  <si>
    <t>营业税</t>
    <phoneticPr fontId="4" type="noConversion"/>
  </si>
  <si>
    <t>010102</t>
  </si>
  <si>
    <t>三、国防支出</t>
    <phoneticPr fontId="4" type="noConversion"/>
  </si>
  <si>
    <t>0103</t>
  </si>
  <si>
    <t xml:space="preserve">      企业所得税</t>
  </si>
  <si>
    <t>四、公共安全支出</t>
  </si>
  <si>
    <t>10104</t>
  </si>
  <si>
    <t>204</t>
  </si>
  <si>
    <t>7</t>
  </si>
  <si>
    <t>企业所得税</t>
    <phoneticPr fontId="4" type="noConversion"/>
  </si>
  <si>
    <t>010103</t>
  </si>
  <si>
    <t>四、公共安全支出</t>
    <phoneticPr fontId="4" type="noConversion"/>
  </si>
  <si>
    <t>0104</t>
  </si>
  <si>
    <t xml:space="preserve">      企业所得税退税</t>
  </si>
  <si>
    <t>五、教育支出</t>
  </si>
  <si>
    <t>10105</t>
  </si>
  <si>
    <t>205</t>
  </si>
  <si>
    <t>8</t>
  </si>
  <si>
    <t>企业所得税退税</t>
    <phoneticPr fontId="4" type="noConversion"/>
  </si>
  <si>
    <t>010104</t>
  </si>
  <si>
    <t>五、教育支出</t>
    <phoneticPr fontId="4" type="noConversion"/>
  </si>
  <si>
    <t>0105</t>
  </si>
  <si>
    <t xml:space="preserve">      个人所得税</t>
  </si>
  <si>
    <t>六、科学技术支出</t>
  </si>
  <si>
    <t>10106</t>
  </si>
  <si>
    <t>206</t>
  </si>
  <si>
    <t>9</t>
  </si>
  <si>
    <t>个人所得税</t>
    <phoneticPr fontId="4" type="noConversion"/>
  </si>
  <si>
    <t>010105</t>
  </si>
  <si>
    <t>六、科学技术支出</t>
    <phoneticPr fontId="4" type="noConversion"/>
  </si>
  <si>
    <t>0106</t>
  </si>
  <si>
    <t xml:space="preserve">      资源税</t>
  </si>
  <si>
    <t>七、文化体育与传媒支出</t>
  </si>
  <si>
    <t>10107</t>
  </si>
  <si>
    <t>207</t>
  </si>
  <si>
    <t>10</t>
  </si>
  <si>
    <t>资源税</t>
    <phoneticPr fontId="4" type="noConversion"/>
  </si>
  <si>
    <t>010106</t>
  </si>
  <si>
    <t>七、文化体育与传媒支出</t>
    <phoneticPr fontId="4" type="noConversion"/>
  </si>
  <si>
    <t>0107</t>
  </si>
  <si>
    <t xml:space="preserve">      城市维护建设税</t>
  </si>
  <si>
    <t>八、社会保障和就业支出</t>
  </si>
  <si>
    <t>10109</t>
  </si>
  <si>
    <t>210</t>
  </si>
  <si>
    <t>11</t>
  </si>
  <si>
    <t>城市维护建设税</t>
    <phoneticPr fontId="4" type="noConversion"/>
  </si>
  <si>
    <t>010108</t>
  </si>
  <si>
    <t>八、社会保障和就业支出</t>
    <phoneticPr fontId="4" type="noConversion"/>
  </si>
  <si>
    <t>0108</t>
  </si>
  <si>
    <t xml:space="preserve">      房产税</t>
  </si>
  <si>
    <t>九、医疗卫生与计划生育支出</t>
  </si>
  <si>
    <t>10110</t>
  </si>
  <si>
    <t>211</t>
  </si>
  <si>
    <t>12</t>
  </si>
  <si>
    <t>房产税</t>
    <phoneticPr fontId="4" type="noConversion"/>
  </si>
  <si>
    <t>010109</t>
  </si>
  <si>
    <t>九、医疗卫生与计划生育支出</t>
    <phoneticPr fontId="4" type="noConversion"/>
  </si>
  <si>
    <t>0109</t>
  </si>
  <si>
    <t xml:space="preserve">      印花税</t>
  </si>
  <si>
    <t>十、节能环保支出</t>
  </si>
  <si>
    <t>10111</t>
  </si>
  <si>
    <t>212</t>
  </si>
  <si>
    <t>13</t>
  </si>
  <si>
    <t>印花税</t>
    <phoneticPr fontId="4" type="noConversion"/>
  </si>
  <si>
    <t>010110</t>
  </si>
  <si>
    <t>十、节能环保支出</t>
    <phoneticPr fontId="4" type="noConversion"/>
  </si>
  <si>
    <t>0110</t>
  </si>
  <si>
    <t xml:space="preserve">      城镇土地使用税</t>
  </si>
  <si>
    <t>十一、城乡社区支出</t>
  </si>
  <si>
    <t>10112</t>
  </si>
  <si>
    <t>213</t>
  </si>
  <si>
    <t>14</t>
  </si>
  <si>
    <t>城镇土地使用税</t>
    <phoneticPr fontId="4" type="noConversion"/>
  </si>
  <si>
    <t>010111</t>
  </si>
  <si>
    <t>十一、城乡社区支出</t>
    <phoneticPr fontId="4" type="noConversion"/>
  </si>
  <si>
    <t>0111</t>
  </si>
  <si>
    <t xml:space="preserve">      土地增值税</t>
  </si>
  <si>
    <t>十二、农林水支出</t>
  </si>
  <si>
    <t>10113</t>
  </si>
  <si>
    <t>214</t>
  </si>
  <si>
    <t>15</t>
  </si>
  <si>
    <t>土地增值税</t>
    <phoneticPr fontId="4" type="noConversion"/>
  </si>
  <si>
    <t>010112</t>
  </si>
  <si>
    <t>十二、农林水支出</t>
    <phoneticPr fontId="4" type="noConversion"/>
  </si>
  <si>
    <t>0112</t>
  </si>
  <si>
    <t xml:space="preserve">      车船税</t>
  </si>
  <si>
    <t>十三、交通运输支出</t>
  </si>
  <si>
    <t>10114</t>
  </si>
  <si>
    <t>215</t>
  </si>
  <si>
    <t>16</t>
  </si>
  <si>
    <t>车船税</t>
    <phoneticPr fontId="4" type="noConversion"/>
  </si>
  <si>
    <t>010113</t>
  </si>
  <si>
    <t>十三、交通运输支出</t>
    <phoneticPr fontId="4" type="noConversion"/>
  </si>
  <si>
    <t>0113</t>
  </si>
  <si>
    <t xml:space="preserve">      耕地占用税</t>
  </si>
  <si>
    <t>十四、资源勘探信息等支出</t>
  </si>
  <si>
    <t>10118</t>
  </si>
  <si>
    <t>216</t>
  </si>
  <si>
    <t>17</t>
  </si>
  <si>
    <t>耕地占用税</t>
    <phoneticPr fontId="4" type="noConversion"/>
  </si>
  <si>
    <t>010114</t>
  </si>
  <si>
    <t>十四、资源勘探信息等支出</t>
    <phoneticPr fontId="4" type="noConversion"/>
  </si>
  <si>
    <t>0114</t>
  </si>
  <si>
    <t xml:space="preserve">      契税</t>
  </si>
  <si>
    <t>十五、商业服务业等支出</t>
  </si>
  <si>
    <t>10119</t>
  </si>
  <si>
    <t>217</t>
  </si>
  <si>
    <t>18</t>
  </si>
  <si>
    <t>契税</t>
    <phoneticPr fontId="4" type="noConversion"/>
  </si>
  <si>
    <t>010115</t>
  </si>
  <si>
    <t>十五、商业服务业等支出</t>
    <phoneticPr fontId="4" type="noConversion"/>
  </si>
  <si>
    <t>0115</t>
  </si>
  <si>
    <t xml:space="preserve">      烟叶税</t>
  </si>
  <si>
    <t>十六、金融支出</t>
  </si>
  <si>
    <t>10120</t>
  </si>
  <si>
    <t>218</t>
  </si>
  <si>
    <t>19</t>
  </si>
  <si>
    <t>烟叶税</t>
    <phoneticPr fontId="4" type="noConversion"/>
  </si>
  <si>
    <t>010116</t>
  </si>
  <si>
    <t>十六、金融支出</t>
    <phoneticPr fontId="4" type="noConversion"/>
  </si>
  <si>
    <t>0116</t>
  </si>
  <si>
    <t xml:space="preserve">      其他税收收入</t>
  </si>
  <si>
    <t>十七、援助其他地区支出</t>
  </si>
  <si>
    <t>10199</t>
  </si>
  <si>
    <t>219</t>
  </si>
  <si>
    <t>20</t>
  </si>
  <si>
    <t>其他税收收入</t>
    <phoneticPr fontId="4" type="noConversion"/>
  </si>
  <si>
    <t>010117</t>
  </si>
  <si>
    <t>十七、援助其他地区支出</t>
    <phoneticPr fontId="4" type="noConversion"/>
  </si>
  <si>
    <t>0125</t>
  </si>
  <si>
    <t>二、非税收入</t>
  </si>
  <si>
    <t>十八、国土海洋气象等支出</t>
  </si>
  <si>
    <t>103</t>
  </si>
  <si>
    <t>220</t>
  </si>
  <si>
    <t>21</t>
  </si>
  <si>
    <t>二、非税收入</t>
    <phoneticPr fontId="4" type="noConversion"/>
  </si>
  <si>
    <t>十八、国土海洋气象等支出</t>
    <phoneticPr fontId="4" type="noConversion"/>
  </si>
  <si>
    <t>0118</t>
  </si>
  <si>
    <t xml:space="preserve">      专项收入</t>
  </si>
  <si>
    <t>十九、住房保障支出</t>
  </si>
  <si>
    <t>10302</t>
  </si>
  <si>
    <t>221</t>
  </si>
  <si>
    <t>22</t>
  </si>
  <si>
    <t>专项收入</t>
    <phoneticPr fontId="4" type="noConversion"/>
  </si>
  <si>
    <t>010201</t>
  </si>
  <si>
    <t>十九、住房保障支出</t>
    <phoneticPr fontId="4" type="noConversion"/>
  </si>
  <si>
    <t>0119</t>
  </si>
  <si>
    <t xml:space="preserve">      行政事业性收费收入</t>
  </si>
  <si>
    <t>二十、粮油物资储备支出</t>
  </si>
  <si>
    <t>10304</t>
  </si>
  <si>
    <t>222</t>
  </si>
  <si>
    <t>23</t>
  </si>
  <si>
    <t>27</t>
  </si>
  <si>
    <t>行政事业性收费收入</t>
    <phoneticPr fontId="4" type="noConversion"/>
  </si>
  <si>
    <t>010202</t>
  </si>
  <si>
    <t>二十、粮油物资储备支出</t>
    <phoneticPr fontId="4" type="noConversion"/>
  </si>
  <si>
    <t>0120</t>
  </si>
  <si>
    <t xml:space="preserve">      罚没收入</t>
  </si>
  <si>
    <t>二十一、预备费</t>
  </si>
  <si>
    <t>10305</t>
  </si>
  <si>
    <t>227</t>
  </si>
  <si>
    <t>24</t>
  </si>
  <si>
    <t>罚没收入</t>
    <phoneticPr fontId="4" type="noConversion"/>
  </si>
  <si>
    <t>010203</t>
  </si>
  <si>
    <t>二十一、预备费</t>
    <phoneticPr fontId="4" type="noConversion"/>
  </si>
  <si>
    <t>0130</t>
  </si>
  <si>
    <t xml:space="preserve">      国有资本经营收入</t>
  </si>
  <si>
    <t>二十二、其他支出</t>
  </si>
  <si>
    <t>10306</t>
  </si>
  <si>
    <t>229</t>
  </si>
  <si>
    <t>25</t>
  </si>
  <si>
    <t>国有资本经营收入</t>
    <phoneticPr fontId="4" type="noConversion"/>
  </si>
  <si>
    <t>010204</t>
  </si>
  <si>
    <t>二十二、其他支出</t>
    <phoneticPr fontId="4" type="noConversion"/>
  </si>
  <si>
    <t>0124</t>
  </si>
  <si>
    <t xml:space="preserve">      国有资源（资产）有偿使用收入</t>
  </si>
  <si>
    <t>二十三、债务付息支出</t>
  </si>
  <si>
    <t>10307</t>
  </si>
  <si>
    <t>232</t>
  </si>
  <si>
    <t>26</t>
  </si>
  <si>
    <t>国有资源（资产）有偿使用收入</t>
    <phoneticPr fontId="4" type="noConversion"/>
  </si>
  <si>
    <t>010205</t>
  </si>
  <si>
    <t>二十三、债务付息支出</t>
    <phoneticPr fontId="4" type="noConversion"/>
  </si>
  <si>
    <t>0121</t>
  </si>
  <si>
    <t xml:space="preserve">      捐赠收入</t>
  </si>
  <si>
    <t>二十四、债务发行费用支出</t>
  </si>
  <si>
    <t>10308</t>
  </si>
  <si>
    <t>233</t>
  </si>
  <si>
    <t>28</t>
  </si>
  <si>
    <t>捐赠收入</t>
    <phoneticPr fontId="4" type="noConversion"/>
  </si>
  <si>
    <t>010211</t>
  </si>
  <si>
    <t>二十四、债务发行费用支出</t>
    <phoneticPr fontId="4" type="noConversion"/>
  </si>
  <si>
    <t>0122</t>
  </si>
  <si>
    <t xml:space="preserve">      政府住房基金收入</t>
  </si>
  <si>
    <t>10309</t>
  </si>
  <si>
    <t>29</t>
  </si>
  <si>
    <t>政府住房基金收入</t>
    <phoneticPr fontId="4" type="noConversion"/>
  </si>
  <si>
    <t>010212</t>
  </si>
  <si>
    <t/>
  </si>
  <si>
    <t>77</t>
  </si>
  <si>
    <t xml:space="preserve">      其他收入</t>
  </si>
  <si>
    <t>10399</t>
  </si>
  <si>
    <t>其他收入</t>
    <phoneticPr fontId="4" type="noConversion"/>
  </si>
  <si>
    <t>010208</t>
  </si>
  <si>
    <t xml:space="preserve">             本年收入合计</t>
  </si>
  <si>
    <t xml:space="preserve">           本年支出合计</t>
  </si>
  <si>
    <t>30</t>
  </si>
  <si>
    <t>本年收入合计</t>
    <phoneticPr fontId="4" type="noConversion"/>
  </si>
  <si>
    <t>01</t>
  </si>
  <si>
    <t>本年支出合计</t>
    <phoneticPr fontId="4" type="noConversion"/>
  </si>
  <si>
    <t>V100409092235</t>
  </si>
  <si>
    <t>V080313160017</t>
  </si>
  <si>
    <t>D150112114103</t>
  </si>
  <si>
    <t>D150112114910</t>
  </si>
  <si>
    <t>D150112114930</t>
  </si>
  <si>
    <t>D150112114941</t>
  </si>
  <si>
    <t>D150112115033</t>
  </si>
  <si>
    <t>D150112115059</t>
  </si>
  <si>
    <t>D150112115113</t>
  </si>
  <si>
    <t>D150112115124</t>
  </si>
  <si>
    <t>D180202151556</t>
  </si>
  <si>
    <t>D180202151652</t>
  </si>
  <si>
    <t>D150112115134</t>
  </si>
  <si>
    <t>D150112130050</t>
  </si>
  <si>
    <t>D150112130107</t>
  </si>
  <si>
    <t>D150112130121</t>
  </si>
  <si>
    <t>D150112130132</t>
  </si>
  <si>
    <t>D150112130145</t>
  </si>
  <si>
    <t>D150112130157</t>
  </si>
  <si>
    <t>D150112130219</t>
  </si>
  <si>
    <t>D150112130232</t>
  </si>
  <si>
    <t>D150112130243</t>
  </si>
  <si>
    <t>D150112130254</t>
  </si>
  <si>
    <t>D150112130306</t>
  </si>
  <si>
    <t>D150112130320</t>
  </si>
  <si>
    <t>D150112130335</t>
  </si>
  <si>
    <t>D150112130347</t>
  </si>
  <si>
    <t>D150112130358</t>
  </si>
  <si>
    <t>D150112130411</t>
  </si>
  <si>
    <t>D150112130422</t>
  </si>
  <si>
    <t>D150112130433</t>
  </si>
  <si>
    <t>D150112130445</t>
  </si>
  <si>
    <t>D150112130457</t>
  </si>
  <si>
    <t>D150112130510</t>
  </si>
  <si>
    <t>D150112130522</t>
  </si>
  <si>
    <t>D150112130535</t>
  </si>
  <si>
    <t>D150112130548</t>
  </si>
  <si>
    <t>D150112130601</t>
  </si>
  <si>
    <t>D150112130614</t>
  </si>
  <si>
    <t>D150112130626</t>
  </si>
  <si>
    <t>D150112130637</t>
  </si>
  <si>
    <t>D150112132128</t>
  </si>
  <si>
    <t>D150112132134</t>
  </si>
  <si>
    <t>D150112132147</t>
  </si>
  <si>
    <t>D150112132159</t>
  </si>
  <si>
    <t>D150112132210</t>
  </si>
  <si>
    <t>D150112132223</t>
  </si>
  <si>
    <t>D150112132234</t>
  </si>
  <si>
    <t>D150112132245</t>
  </si>
  <si>
    <t>D150112132256</t>
  </si>
  <si>
    <t>D150112132306</t>
  </si>
  <si>
    <t>D150112132316</t>
  </si>
  <si>
    <t>D150112132326</t>
  </si>
  <si>
    <t>D150112132338</t>
  </si>
  <si>
    <t>D150112132351</t>
  </si>
  <si>
    <t>D170216100003</t>
  </si>
  <si>
    <t>D170216100017</t>
  </si>
  <si>
    <t>D150112132402</t>
  </si>
  <si>
    <t>D150126184423</t>
  </si>
  <si>
    <t>D150126184451</t>
  </si>
  <si>
    <t>D150126184513</t>
  </si>
  <si>
    <t>D150126184526</t>
  </si>
  <si>
    <t>D150112132924</t>
  </si>
  <si>
    <t>D150112132953</t>
  </si>
  <si>
    <t>D150112133005</t>
  </si>
  <si>
    <t>D150112133017</t>
  </si>
  <si>
    <t>D150112133028</t>
  </si>
  <si>
    <t>D150112133038</t>
  </si>
  <si>
    <t>D150112133054</t>
  </si>
  <si>
    <t>D150112133100</t>
  </si>
  <si>
    <t>D150112133111</t>
  </si>
  <si>
    <t>D150112133122</t>
  </si>
  <si>
    <t>D150112133133</t>
  </si>
  <si>
    <t>D150112133336</t>
  </si>
  <si>
    <t>D150112133350</t>
  </si>
  <si>
    <t>D150112133846</t>
  </si>
  <si>
    <t>D150112133901</t>
  </si>
  <si>
    <t>D150112133936</t>
  </si>
  <si>
    <t>D150112134006</t>
  </si>
  <si>
    <t>D150112134027</t>
  </si>
  <si>
    <t>D150112134048</t>
  </si>
  <si>
    <t>D150112134108</t>
  </si>
  <si>
    <t>D150112134127</t>
  </si>
  <si>
    <t>D150112134137</t>
  </si>
  <si>
    <t>D150112134150</t>
  </si>
  <si>
    <t>D150112134205</t>
  </si>
  <si>
    <t>D150112134230</t>
  </si>
  <si>
    <t>D160203143951</t>
  </si>
  <si>
    <t>D150112134256</t>
  </si>
  <si>
    <t>D150112114835</t>
  </si>
  <si>
    <t>V080313160835</t>
  </si>
  <si>
    <t>V080313160842</t>
  </si>
  <si>
    <t>V080313160937</t>
  </si>
  <si>
    <t>V080313160017Excel</t>
  </si>
  <si>
    <t>V080313160825</t>
  </si>
  <si>
    <t>04表：乡镇一般公共预算支出决算经济分类明细表</t>
  </si>
  <si>
    <t>科目编码</t>
  </si>
  <si>
    <t xml:space="preserve">   预  算  科  目  名  称</t>
  </si>
  <si>
    <t>支出决算数</t>
  </si>
  <si>
    <t>级别</t>
  </si>
  <si>
    <t>合计</t>
  </si>
  <si>
    <t>工资福利支出</t>
  </si>
  <si>
    <t>商品和服务支出</t>
  </si>
  <si>
    <t>对个人和家庭的补助支出</t>
  </si>
  <si>
    <t>对企事业单位的补贴</t>
  </si>
  <si>
    <t>转移性支出</t>
  </si>
  <si>
    <t>债务利息支出</t>
  </si>
  <si>
    <t>债务还本支出</t>
  </si>
  <si>
    <t>基本建设支出</t>
  </si>
  <si>
    <t>其他资本性支出</t>
  </si>
  <si>
    <t>其他支出</t>
  </si>
  <si>
    <t>工资福利支出小计</t>
  </si>
  <si>
    <t>基本工资</t>
  </si>
  <si>
    <t>津贴补贴</t>
  </si>
  <si>
    <t>奖金</t>
  </si>
  <si>
    <t>其他社会保障缴费</t>
  </si>
  <si>
    <t>伙食补助费</t>
  </si>
  <si>
    <t>绩效工资</t>
  </si>
  <si>
    <t>机关事业单位基本养老保险缴费</t>
  </si>
  <si>
    <t>职业年金缴费</t>
  </si>
  <si>
    <t>其他工资福利支出</t>
  </si>
  <si>
    <t>商品和服务支出小计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</si>
  <si>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</si>
  <si>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</si>
  <si>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</si>
  <si>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</si>
  <si>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</si>
  <si>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</si>
  <si>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</si>
  <si>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</si>
  <si>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</si>
  <si>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</si>
  <si>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因公出国（出境）费</t>
  </si>
  <si>
    <t>维修（护）费</t>
  </si>
  <si>
    <t>租赁费</t>
  </si>
  <si>
    <t>会议费</t>
  </si>
  <si>
    <t>培训费</t>
  </si>
  <si>
    <t>公务接待费</t>
  </si>
  <si>
    <t>专用材料费</t>
  </si>
  <si>
    <t>被装购置费</t>
  </si>
  <si>
    <t>专用燃料费</t>
  </si>
  <si>
    <t>劳务费</t>
  </si>
  <si>
    <t>委托业务费</t>
  </si>
  <si>
    <t>工会经费</t>
  </si>
  <si>
    <t>福利费</t>
  </si>
  <si>
    <t>公务用车运行维护费</t>
  </si>
  <si>
    <t>其他交通费用</t>
  </si>
  <si>
    <t>税金及附加费用</t>
  </si>
  <si>
    <t>其他商品和服务支出</t>
  </si>
  <si>
    <t>对个人和家庭的补助支出小计</t>
  </si>
  <si>
    <t>离休费</t>
  </si>
  <si>
    <t>退休费</t>
  </si>
  <si>
    <t>退职（役）费</t>
  </si>
  <si>
    <t>抚恤金</t>
  </si>
  <si>
    <t>生活补助</t>
  </si>
  <si>
    <t>救济费</t>
  </si>
  <si>
    <t>医疗费</t>
  </si>
  <si>
    <t>助学金</t>
  </si>
  <si>
    <t>奖励金</t>
  </si>
  <si>
    <t>生产补贴</t>
  </si>
  <si>
    <t>住房公积金</t>
  </si>
  <si>
    <t>提租补贴</t>
  </si>
  <si>
    <t>购房补贴</t>
  </si>
  <si>
    <t>采暖补贴</t>
  </si>
  <si>
    <t>物业服务补贴</t>
  </si>
  <si>
    <t>其他对个人和家庭的补助支出</t>
  </si>
  <si>
    <t>基本建设支出小计</t>
  </si>
  <si>
    <t>房屋建筑物购建</t>
  </si>
  <si>
    <t>办公设备购置</t>
  </si>
  <si>
    <t>专用设备购置</t>
  </si>
  <si>
    <t>基础设施建设</t>
  </si>
  <si>
    <t>大型修缮</t>
  </si>
  <si>
    <t>信息网络及软件购置更新</t>
  </si>
  <si>
    <t>物资储备</t>
  </si>
  <si>
    <t>公务用车购置</t>
  </si>
  <si>
    <t>其他交通工具购置</t>
  </si>
  <si>
    <t>其他基本建设支出</t>
  </si>
  <si>
    <t>其他资本性支出小计</t>
  </si>
  <si>
    <t>房屋建筑物购建（其他资本性）</t>
  </si>
  <si>
    <t>办公设备购置（其他资本性）</t>
  </si>
  <si>
    <t>专用设备购置（其他资本性）</t>
  </si>
  <si>
    <t>基础设施建设（其他资本性）</t>
  </si>
  <si>
    <t>大型修缮（其他资本性）</t>
  </si>
  <si>
    <t>信息网络及软件购置更新（其他资本性）</t>
  </si>
  <si>
    <t>物资储备（其他资本性）</t>
  </si>
  <si>
    <t>土地补偿</t>
  </si>
  <si>
    <t>安置补助</t>
  </si>
  <si>
    <t>地上附着物和青苗补偿</t>
  </si>
  <si>
    <t>拆迁补偿</t>
  </si>
  <si>
    <t>公务用车购置（其他资本性）</t>
  </si>
  <si>
    <t>其他交通工具购置（其他资本性）</t>
  </si>
  <si>
    <t>产权参股</t>
  </si>
  <si>
    <t>其他资本性支出（款）</t>
  </si>
  <si>
    <t xml:space="preserve">     一般公共预算支出合计</t>
  </si>
  <si>
    <t>11111111111111</t>
  </si>
  <si>
    <t>一般公共预算支出合计</t>
    <phoneticPr fontId="4" type="noConversion"/>
  </si>
  <si>
    <t>208</t>
  </si>
  <si>
    <t>0117</t>
  </si>
  <si>
    <t>0126</t>
  </si>
  <si>
    <t>V080314092507</t>
  </si>
  <si>
    <t>D100406172832</t>
  </si>
  <si>
    <t>D080314092535</t>
  </si>
  <si>
    <t>V080314092557</t>
  </si>
  <si>
    <t>D100406172845</t>
  </si>
  <si>
    <t>D080314092618</t>
  </si>
  <si>
    <t>V100409092314</t>
  </si>
  <si>
    <t>V100409092320</t>
  </si>
  <si>
    <t>V080314092636</t>
  </si>
  <si>
    <t>V080314092643</t>
  </si>
  <si>
    <t>V080314092653</t>
  </si>
  <si>
    <t>V080314092700</t>
  </si>
  <si>
    <t>V080314092709</t>
  </si>
  <si>
    <t>V080314092507Excel</t>
  </si>
  <si>
    <t>V080314092629</t>
  </si>
  <si>
    <t>V080314092557Excel</t>
  </si>
  <si>
    <t>V080314092648</t>
  </si>
  <si>
    <t>05表：乡镇政府性基金收支基本信息总表</t>
  </si>
  <si>
    <t>收 入 预  算  科  目</t>
  </si>
  <si>
    <t>收入调整预算数</t>
  </si>
  <si>
    <t>收入决算数</t>
  </si>
  <si>
    <t>支  出  预  算  科  目</t>
  </si>
  <si>
    <t>支出调整预算数</t>
  </si>
  <si>
    <t>农网还贷资金收入</t>
  </si>
  <si>
    <t>科学技术支出</t>
  </si>
  <si>
    <t>1030102</t>
  </si>
  <si>
    <t>农网还贷资金收入</t>
    <phoneticPr fontId="4" type="noConversion"/>
  </si>
  <si>
    <t>01010102</t>
  </si>
  <si>
    <t>科学技术支出</t>
    <phoneticPr fontId="4" type="noConversion"/>
  </si>
  <si>
    <t>海南省高等级公路车辆通行附加费收入</t>
  </si>
  <si>
    <t>文化体育与传媒支出</t>
  </si>
  <si>
    <t>1030112</t>
  </si>
  <si>
    <t>海南省高等级公路车辆通行附加费收入</t>
    <phoneticPr fontId="4" type="noConversion"/>
  </si>
  <si>
    <t>01010103</t>
  </si>
  <si>
    <t>文化体育与传媒支出</t>
    <phoneticPr fontId="4" type="noConversion"/>
  </si>
  <si>
    <t>港口建设费收入</t>
  </si>
  <si>
    <t>社会保障和就业支出</t>
  </si>
  <si>
    <t>1030115</t>
  </si>
  <si>
    <t>港口建设费收入</t>
    <phoneticPr fontId="4" type="noConversion"/>
  </si>
  <si>
    <t>01010105</t>
  </si>
  <si>
    <t>社会保障和就业支出</t>
    <phoneticPr fontId="4" type="noConversion"/>
  </si>
  <si>
    <t>新型墙体材料专项基金收入</t>
  </si>
  <si>
    <t>节能环保支出</t>
  </si>
  <si>
    <t>1030118</t>
  </si>
  <si>
    <t>新型墙体材料专项基金收入</t>
    <phoneticPr fontId="4" type="noConversion"/>
  </si>
  <si>
    <t>01010106</t>
  </si>
  <si>
    <t>节能环保支出</t>
    <phoneticPr fontId="4" type="noConversion"/>
  </si>
  <si>
    <t>新增建设用地土地有偿使用费收入</t>
  </si>
  <si>
    <t>城乡社区支出</t>
  </si>
  <si>
    <t>1030119</t>
  </si>
  <si>
    <t>新增建设用地土地有偿使用费收入</t>
    <phoneticPr fontId="4" type="noConversion"/>
  </si>
  <si>
    <t>01010107</t>
  </si>
  <si>
    <t>城乡社区支出</t>
    <phoneticPr fontId="4" type="noConversion"/>
  </si>
  <si>
    <t>南水北调工程基金收入</t>
  </si>
  <si>
    <t>农林水支出</t>
  </si>
  <si>
    <t>1030131</t>
  </si>
  <si>
    <t>南水北调工程基金收入</t>
    <phoneticPr fontId="4" type="noConversion"/>
  </si>
  <si>
    <t>01010110</t>
  </si>
  <si>
    <t>农林水支出</t>
    <phoneticPr fontId="4" type="noConversion"/>
  </si>
  <si>
    <t>城市公用事业附加收入</t>
  </si>
  <si>
    <t>交通运输支出</t>
  </si>
  <si>
    <t>1030133</t>
  </si>
  <si>
    <t>城市公用事业附加收入</t>
    <phoneticPr fontId="4" type="noConversion"/>
  </si>
  <si>
    <t>01010111</t>
  </si>
  <si>
    <t>交通运输支出</t>
    <phoneticPr fontId="4" type="noConversion"/>
  </si>
  <si>
    <t>010107</t>
  </si>
  <si>
    <t>国有土地收益基金收入</t>
  </si>
  <si>
    <t>资源勘探信息等支出</t>
  </si>
  <si>
    <t>1030139</t>
  </si>
  <si>
    <t>国有土地收益基金收入</t>
    <phoneticPr fontId="4" type="noConversion"/>
  </si>
  <si>
    <t>01010115</t>
  </si>
  <si>
    <t>资源勘探信息等支出</t>
    <phoneticPr fontId="4" type="noConversion"/>
  </si>
  <si>
    <t>农业土地开发资金收入</t>
  </si>
  <si>
    <t>商业服务业等支出</t>
  </si>
  <si>
    <t>1030144</t>
  </si>
  <si>
    <t>农业土地开发资金收入</t>
    <phoneticPr fontId="4" type="noConversion"/>
  </si>
  <si>
    <t>01010118</t>
  </si>
  <si>
    <t>商业服务业等支出</t>
    <phoneticPr fontId="4" type="noConversion"/>
  </si>
  <si>
    <t>国有土地使用权出让收入</t>
  </si>
  <si>
    <t>金融支出</t>
  </si>
  <si>
    <t>1030146</t>
  </si>
  <si>
    <t>国有土地使用权出让收入</t>
    <phoneticPr fontId="4" type="noConversion"/>
  </si>
  <si>
    <t>01010119</t>
  </si>
  <si>
    <t>金融支出</t>
    <phoneticPr fontId="4" type="noConversion"/>
  </si>
  <si>
    <t>大中型水库库区基金收入</t>
  </si>
  <si>
    <t>1030147</t>
  </si>
  <si>
    <t>大中型水库库区基金收入</t>
    <phoneticPr fontId="4" type="noConversion"/>
  </si>
  <si>
    <t>01010120</t>
  </si>
  <si>
    <t>其他支出</t>
    <phoneticPr fontId="4" type="noConversion"/>
  </si>
  <si>
    <t>彩票公益金收入</t>
  </si>
  <si>
    <t>1030148</t>
  </si>
  <si>
    <t>彩票公益金收入</t>
    <phoneticPr fontId="4" type="noConversion"/>
  </si>
  <si>
    <t>01010121</t>
  </si>
  <si>
    <t>城市基础设施配套费收入</t>
  </si>
  <si>
    <t>1030149</t>
  </si>
  <si>
    <t>城市基础设施配套费收入</t>
    <phoneticPr fontId="4" type="noConversion"/>
  </si>
  <si>
    <t>01010122</t>
  </si>
  <si>
    <t>小型水库移民扶助基金收入</t>
  </si>
  <si>
    <t>1030155</t>
  </si>
  <si>
    <t>小型水库移民扶助基金收入</t>
    <phoneticPr fontId="4" type="noConversion"/>
  </si>
  <si>
    <t>01010123</t>
  </si>
  <si>
    <t>国家重大水利工程建设基金收入</t>
  </si>
  <si>
    <t>1030156</t>
  </si>
  <si>
    <t>国家重大水利工程建设基金收入</t>
    <phoneticPr fontId="4" type="noConversion"/>
  </si>
  <si>
    <t>01010124</t>
  </si>
  <si>
    <t>车辆通行费</t>
  </si>
  <si>
    <t>1030157</t>
  </si>
  <si>
    <t>车辆通行费</t>
    <phoneticPr fontId="4" type="noConversion"/>
  </si>
  <si>
    <t>01010125</t>
  </si>
  <si>
    <t>污水处理费收入</t>
  </si>
  <si>
    <t>1030158</t>
  </si>
  <si>
    <t>污水处理费收入</t>
    <phoneticPr fontId="4" type="noConversion"/>
  </si>
  <si>
    <t>01010126</t>
  </si>
  <si>
    <t>彩票发行机构和彩票销售机构的业务费用</t>
  </si>
  <si>
    <t>1030159</t>
  </si>
  <si>
    <t>彩票发行机构和彩票销售机构的业务费用</t>
    <phoneticPr fontId="4" type="noConversion"/>
  </si>
  <si>
    <t>01010127</t>
  </si>
  <si>
    <t>其他政府性基金收入</t>
  </si>
  <si>
    <t>1030178</t>
  </si>
  <si>
    <t>其他政府性基金收入</t>
    <phoneticPr fontId="4" type="noConversion"/>
  </si>
  <si>
    <t>01010128</t>
  </si>
  <si>
    <t xml:space="preserve">        本年收入合计</t>
  </si>
  <si>
    <t xml:space="preserve">    本年支出合计</t>
  </si>
  <si>
    <t>33</t>
  </si>
  <si>
    <t>上级补助收入</t>
  </si>
  <si>
    <t>上解上级支出</t>
  </si>
  <si>
    <t>2300402</t>
  </si>
  <si>
    <t>34</t>
  </si>
  <si>
    <t>上级补助收入</t>
    <phoneticPr fontId="4" type="noConversion"/>
  </si>
  <si>
    <t>上解上级支出</t>
    <phoneticPr fontId="4" type="noConversion"/>
  </si>
  <si>
    <t>债务收入</t>
  </si>
  <si>
    <t>231</t>
  </si>
  <si>
    <t>41</t>
  </si>
  <si>
    <t>债务收入</t>
    <phoneticPr fontId="4" type="noConversion"/>
  </si>
  <si>
    <t>债务还本支出</t>
    <phoneticPr fontId="4" type="noConversion"/>
  </si>
  <si>
    <t>债务转贷收入</t>
  </si>
  <si>
    <t>债务转贷支出</t>
  </si>
  <si>
    <t>42</t>
  </si>
  <si>
    <t>债务转贷收入</t>
    <phoneticPr fontId="4" type="noConversion"/>
  </si>
  <si>
    <t>债务转贷支出</t>
    <phoneticPr fontId="4" type="noConversion"/>
  </si>
  <si>
    <t>上年结余</t>
  </si>
  <si>
    <t>调出资金</t>
  </si>
  <si>
    <t>37</t>
  </si>
  <si>
    <t>上年结余</t>
    <phoneticPr fontId="4" type="noConversion"/>
  </si>
  <si>
    <t>调出资金</t>
    <phoneticPr fontId="4" type="noConversion"/>
  </si>
  <si>
    <t>调入资金</t>
  </si>
  <si>
    <t>年终结余</t>
  </si>
  <si>
    <t>38</t>
  </si>
  <si>
    <t>调入资金</t>
    <phoneticPr fontId="4" type="noConversion"/>
  </si>
  <si>
    <t>年终结余</t>
    <phoneticPr fontId="4" type="noConversion"/>
  </si>
  <si>
    <t>债务付息支出</t>
  </si>
  <si>
    <t>43</t>
  </si>
  <si>
    <t>债务付息支出</t>
    <phoneticPr fontId="4" type="noConversion"/>
  </si>
  <si>
    <t xml:space="preserve">          收 入 总 计</t>
  </si>
  <si>
    <t xml:space="preserve">   支 出 总 计</t>
  </si>
  <si>
    <t>40</t>
  </si>
  <si>
    <t>收入总计</t>
    <phoneticPr fontId="4" type="noConversion"/>
  </si>
  <si>
    <t>支出总计</t>
    <phoneticPr fontId="4" type="noConversion"/>
  </si>
</sst>
</file>

<file path=xl/styles.xml><?xml version="1.0" encoding="utf-8"?>
<styleSheet xmlns="http://schemas.openxmlformats.org/spreadsheetml/2006/main">
  <numFmts count="2">
    <numFmt numFmtId="176" formatCode="#,###,###,##0.00"/>
    <numFmt numFmtId="177" formatCode="#,###,###,##0"/>
  </numFmts>
  <fonts count="5">
    <font>
      <sz val="11"/>
      <color theme="1"/>
      <name val="宋体"/>
      <family val="2"/>
      <charset val="134"/>
      <scheme val="minor"/>
    </font>
    <font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sz val="22"/>
      <name val="黑体"/>
      <family val="3"/>
      <charset val="134"/>
    </font>
    <font>
      <sz val="9"/>
      <name val="宋体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31"/>
      </patternFill>
    </fill>
    <fill>
      <patternFill patternType="solid">
        <fgColor indexed="22"/>
      </patternFill>
    </fill>
    <fill>
      <patternFill patternType="solid">
        <fgColor indexed="26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30">
    <xf numFmtId="0" fontId="0" fillId="0" borderId="0" xfId="0">
      <alignment vertical="center"/>
    </xf>
    <xf numFmtId="49" fontId="1" fillId="2" borderId="0" xfId="1" applyNumberFormat="1" applyFont="1" applyFill="1" applyAlignment="1">
      <alignment horizontal="center" vertical="center"/>
    </xf>
    <xf numFmtId="0" fontId="1" fillId="2" borderId="0" xfId="1" applyFill="1"/>
    <xf numFmtId="49" fontId="1" fillId="2" borderId="0" xfId="1" applyNumberFormat="1" applyFont="1" applyFill="1" applyAlignment="1" applyProtection="1">
      <alignment horizontal="center" vertical="center"/>
    </xf>
    <xf numFmtId="49" fontId="1" fillId="2" borderId="0" xfId="1" applyNumberFormat="1" applyFont="1" applyFill="1" applyAlignment="1" applyProtection="1">
      <alignment horizontal="left" vertical="center"/>
    </xf>
    <xf numFmtId="49" fontId="1" fillId="3" borderId="0" xfId="1" applyNumberFormat="1" applyFont="1" applyFill="1" applyAlignment="1" applyProtection="1">
      <alignment horizontal="left" vertical="center"/>
    </xf>
    <xf numFmtId="49" fontId="1" fillId="4" borderId="2" xfId="1" applyNumberFormat="1" applyFont="1" applyFill="1" applyBorder="1" applyAlignment="1">
      <alignment horizontal="center" vertical="center"/>
    </xf>
    <xf numFmtId="49" fontId="1" fillId="4" borderId="2" xfId="1" applyNumberFormat="1" applyFont="1" applyFill="1" applyBorder="1" applyAlignment="1">
      <alignment horizontal="center" vertical="center" wrapText="1"/>
    </xf>
    <xf numFmtId="49" fontId="1" fillId="4" borderId="2" xfId="1" applyNumberFormat="1" applyFont="1" applyFill="1" applyBorder="1" applyAlignment="1" applyProtection="1">
      <alignment horizontal="center" vertical="center"/>
    </xf>
    <xf numFmtId="49" fontId="1" fillId="4" borderId="3" xfId="1" applyNumberFormat="1" applyFont="1" applyFill="1" applyBorder="1" applyAlignment="1" applyProtection="1">
      <alignment horizontal="center" vertical="center"/>
    </xf>
    <xf numFmtId="0" fontId="1" fillId="2" borderId="4" xfId="1" applyFill="1" applyBorder="1"/>
    <xf numFmtId="49" fontId="1" fillId="4" borderId="5" xfId="1" applyNumberFormat="1" applyFont="1" applyFill="1" applyBorder="1" applyAlignment="1" applyProtection="1">
      <alignment horizontal="left" vertical="center"/>
    </xf>
    <xf numFmtId="176" fontId="1" fillId="5" borderId="5" xfId="1" applyNumberFormat="1" applyFont="1" applyFill="1" applyBorder="1" applyAlignment="1" applyProtection="1">
      <alignment horizontal="right" vertical="center" wrapText="1"/>
    </xf>
    <xf numFmtId="176" fontId="1" fillId="3" borderId="5" xfId="1" applyNumberFormat="1" applyFont="1" applyFill="1" applyBorder="1" applyAlignment="1" applyProtection="1">
      <alignment horizontal="right" vertical="center" wrapText="1"/>
      <protection locked="0"/>
    </xf>
    <xf numFmtId="49" fontId="1" fillId="4" borderId="6" xfId="1" applyNumberFormat="1" applyFont="1" applyFill="1" applyBorder="1" applyAlignment="1" applyProtection="1">
      <alignment horizontal="left" vertical="center"/>
    </xf>
    <xf numFmtId="177" fontId="1" fillId="3" borderId="0" xfId="1" applyNumberFormat="1" applyFont="1" applyFill="1" applyAlignment="1" applyProtection="1">
      <alignment horizontal="right" vertical="center"/>
    </xf>
    <xf numFmtId="49" fontId="1" fillId="4" borderId="4" xfId="1" applyNumberFormat="1" applyFont="1" applyFill="1" applyBorder="1" applyAlignment="1">
      <alignment horizontal="center" vertical="center" wrapText="1"/>
    </xf>
    <xf numFmtId="49" fontId="3" fillId="2" borderId="0" xfId="1" applyNumberFormat="1" applyFont="1" applyFill="1" applyAlignment="1" applyProtection="1">
      <alignment horizontal="center" vertical="center"/>
    </xf>
    <xf numFmtId="49" fontId="1" fillId="2" borderId="1" xfId="1" applyNumberFormat="1" applyFont="1" applyFill="1" applyBorder="1" applyAlignment="1" applyProtection="1">
      <alignment horizontal="right" vertical="center"/>
    </xf>
    <xf numFmtId="49" fontId="1" fillId="4" borderId="8" xfId="1" applyNumberFormat="1" applyFont="1" applyFill="1" applyBorder="1" applyAlignment="1">
      <alignment horizontal="center" vertical="center"/>
    </xf>
    <xf numFmtId="49" fontId="1" fillId="4" borderId="7" xfId="1" applyNumberFormat="1" applyFont="1" applyFill="1" applyBorder="1" applyAlignment="1">
      <alignment horizontal="center" vertical="center"/>
    </xf>
    <xf numFmtId="49" fontId="1" fillId="4" borderId="7" xfId="1" applyNumberFormat="1" applyFont="1" applyFill="1" applyBorder="1" applyAlignment="1">
      <alignment horizontal="center" vertical="center" wrapText="1"/>
    </xf>
    <xf numFmtId="49" fontId="1" fillId="4" borderId="2" xfId="1" applyNumberFormat="1" applyFont="1" applyFill="1" applyBorder="1" applyAlignment="1">
      <alignment horizontal="center" vertical="center" wrapText="1"/>
    </xf>
    <xf numFmtId="49" fontId="1" fillId="4" borderId="5" xfId="1" applyNumberFormat="1" applyFont="1" applyFill="1" applyBorder="1" applyAlignment="1">
      <alignment horizontal="center" vertical="center"/>
    </xf>
    <xf numFmtId="49" fontId="1" fillId="4" borderId="2" xfId="1" applyNumberFormat="1" applyFont="1" applyFill="1" applyBorder="1" applyAlignment="1">
      <alignment horizontal="center" vertical="center"/>
    </xf>
    <xf numFmtId="49" fontId="1" fillId="4" borderId="6" xfId="1" applyNumberFormat="1" applyFont="1" applyFill="1" applyBorder="1" applyAlignment="1">
      <alignment horizontal="center" vertical="center"/>
    </xf>
    <xf numFmtId="49" fontId="1" fillId="4" borderId="5" xfId="1" applyNumberFormat="1" applyFont="1" applyFill="1" applyBorder="1" applyAlignment="1" applyProtection="1">
      <alignment horizontal="center" vertical="center"/>
    </xf>
    <xf numFmtId="49" fontId="1" fillId="4" borderId="2" xfId="1" applyNumberFormat="1" applyFont="1" applyFill="1" applyBorder="1" applyAlignment="1" applyProtection="1">
      <alignment horizontal="center" vertical="center"/>
    </xf>
    <xf numFmtId="49" fontId="1" fillId="4" borderId="6" xfId="1" applyNumberFormat="1" applyFont="1" applyFill="1" applyBorder="1" applyAlignment="1" applyProtection="1">
      <alignment horizontal="center" vertical="center"/>
    </xf>
    <xf numFmtId="49" fontId="1" fillId="4" borderId="3" xfId="1" applyNumberFormat="1" applyFont="1" applyFill="1" applyBorder="1" applyAlignment="1" applyProtection="1">
      <alignment horizontal="center" vertical="center"/>
    </xf>
  </cellXfs>
  <cellStyles count="2">
    <cellStyle name="常规" xfId="0" builtinId="0"/>
    <cellStyle name="常规_exceltmp1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S31"/>
  <sheetViews>
    <sheetView topLeftCell="A2" workbookViewId="0">
      <selection activeCell="A13" sqref="A13"/>
    </sheetView>
  </sheetViews>
  <sheetFormatPr defaultColWidth="8" defaultRowHeight="12.75" customHeight="1"/>
  <cols>
    <col min="1" max="1" width="31.625" style="1" customWidth="1"/>
    <col min="2" max="2" width="24.125" style="2" customWidth="1"/>
    <col min="3" max="3" width="32.5" style="1" customWidth="1"/>
    <col min="4" max="4" width="25.375" style="2" customWidth="1"/>
    <col min="5" max="6" width="10.625" style="1" hidden="1" customWidth="1"/>
    <col min="7" max="7" width="8.25" style="1" hidden="1" customWidth="1"/>
    <col min="8" max="8" width="0" style="3" hidden="1" customWidth="1"/>
    <col min="9" max="9" width="8.25" style="1" hidden="1" customWidth="1"/>
    <col min="10" max="11" width="0" style="3" hidden="1" customWidth="1"/>
    <col min="12" max="18" width="8" style="4" hidden="1" customWidth="1"/>
    <col min="19" max="254" width="8" style="2"/>
    <col min="255" max="255" width="31.625" style="2" customWidth="1"/>
    <col min="256" max="257" width="24.125" style="2" customWidth="1"/>
    <col min="258" max="258" width="32.5" style="2" customWidth="1"/>
    <col min="259" max="260" width="25.375" style="2" customWidth="1"/>
    <col min="261" max="274" width="0" style="2" hidden="1" customWidth="1"/>
    <col min="275" max="510" width="8" style="2"/>
    <col min="511" max="511" width="31.625" style="2" customWidth="1"/>
    <col min="512" max="513" width="24.125" style="2" customWidth="1"/>
    <col min="514" max="514" width="32.5" style="2" customWidth="1"/>
    <col min="515" max="516" width="25.375" style="2" customWidth="1"/>
    <col min="517" max="530" width="0" style="2" hidden="1" customWidth="1"/>
    <col min="531" max="766" width="8" style="2"/>
    <col min="767" max="767" width="31.625" style="2" customWidth="1"/>
    <col min="768" max="769" width="24.125" style="2" customWidth="1"/>
    <col min="770" max="770" width="32.5" style="2" customWidth="1"/>
    <col min="771" max="772" width="25.375" style="2" customWidth="1"/>
    <col min="773" max="786" width="0" style="2" hidden="1" customWidth="1"/>
    <col min="787" max="1022" width="8" style="2"/>
    <col min="1023" max="1023" width="31.625" style="2" customWidth="1"/>
    <col min="1024" max="1025" width="24.125" style="2" customWidth="1"/>
    <col min="1026" max="1026" width="32.5" style="2" customWidth="1"/>
    <col min="1027" max="1028" width="25.375" style="2" customWidth="1"/>
    <col min="1029" max="1042" width="0" style="2" hidden="1" customWidth="1"/>
    <col min="1043" max="1278" width="8" style="2"/>
    <col min="1279" max="1279" width="31.625" style="2" customWidth="1"/>
    <col min="1280" max="1281" width="24.125" style="2" customWidth="1"/>
    <col min="1282" max="1282" width="32.5" style="2" customWidth="1"/>
    <col min="1283" max="1284" width="25.375" style="2" customWidth="1"/>
    <col min="1285" max="1298" width="0" style="2" hidden="1" customWidth="1"/>
    <col min="1299" max="1534" width="8" style="2"/>
    <col min="1535" max="1535" width="31.625" style="2" customWidth="1"/>
    <col min="1536" max="1537" width="24.125" style="2" customWidth="1"/>
    <col min="1538" max="1538" width="32.5" style="2" customWidth="1"/>
    <col min="1539" max="1540" width="25.375" style="2" customWidth="1"/>
    <col min="1541" max="1554" width="0" style="2" hidden="1" customWidth="1"/>
    <col min="1555" max="1790" width="8" style="2"/>
    <col min="1791" max="1791" width="31.625" style="2" customWidth="1"/>
    <col min="1792" max="1793" width="24.125" style="2" customWidth="1"/>
    <col min="1794" max="1794" width="32.5" style="2" customWidth="1"/>
    <col min="1795" max="1796" width="25.375" style="2" customWidth="1"/>
    <col min="1797" max="1810" width="0" style="2" hidden="1" customWidth="1"/>
    <col min="1811" max="2046" width="8" style="2"/>
    <col min="2047" max="2047" width="31.625" style="2" customWidth="1"/>
    <col min="2048" max="2049" width="24.125" style="2" customWidth="1"/>
    <col min="2050" max="2050" width="32.5" style="2" customWidth="1"/>
    <col min="2051" max="2052" width="25.375" style="2" customWidth="1"/>
    <col min="2053" max="2066" width="0" style="2" hidden="1" customWidth="1"/>
    <col min="2067" max="2302" width="8" style="2"/>
    <col min="2303" max="2303" width="31.625" style="2" customWidth="1"/>
    <col min="2304" max="2305" width="24.125" style="2" customWidth="1"/>
    <col min="2306" max="2306" width="32.5" style="2" customWidth="1"/>
    <col min="2307" max="2308" width="25.375" style="2" customWidth="1"/>
    <col min="2309" max="2322" width="0" style="2" hidden="1" customWidth="1"/>
    <col min="2323" max="2558" width="8" style="2"/>
    <col min="2559" max="2559" width="31.625" style="2" customWidth="1"/>
    <col min="2560" max="2561" width="24.125" style="2" customWidth="1"/>
    <col min="2562" max="2562" width="32.5" style="2" customWidth="1"/>
    <col min="2563" max="2564" width="25.375" style="2" customWidth="1"/>
    <col min="2565" max="2578" width="0" style="2" hidden="1" customWidth="1"/>
    <col min="2579" max="2814" width="8" style="2"/>
    <col min="2815" max="2815" width="31.625" style="2" customWidth="1"/>
    <col min="2816" max="2817" width="24.125" style="2" customWidth="1"/>
    <col min="2818" max="2818" width="32.5" style="2" customWidth="1"/>
    <col min="2819" max="2820" width="25.375" style="2" customWidth="1"/>
    <col min="2821" max="2834" width="0" style="2" hidden="1" customWidth="1"/>
    <col min="2835" max="3070" width="8" style="2"/>
    <col min="3071" max="3071" width="31.625" style="2" customWidth="1"/>
    <col min="3072" max="3073" width="24.125" style="2" customWidth="1"/>
    <col min="3074" max="3074" width="32.5" style="2" customWidth="1"/>
    <col min="3075" max="3076" width="25.375" style="2" customWidth="1"/>
    <col min="3077" max="3090" width="0" style="2" hidden="1" customWidth="1"/>
    <col min="3091" max="3326" width="8" style="2"/>
    <col min="3327" max="3327" width="31.625" style="2" customWidth="1"/>
    <col min="3328" max="3329" width="24.125" style="2" customWidth="1"/>
    <col min="3330" max="3330" width="32.5" style="2" customWidth="1"/>
    <col min="3331" max="3332" width="25.375" style="2" customWidth="1"/>
    <col min="3333" max="3346" width="0" style="2" hidden="1" customWidth="1"/>
    <col min="3347" max="3582" width="8" style="2"/>
    <col min="3583" max="3583" width="31.625" style="2" customWidth="1"/>
    <col min="3584" max="3585" width="24.125" style="2" customWidth="1"/>
    <col min="3586" max="3586" width="32.5" style="2" customWidth="1"/>
    <col min="3587" max="3588" width="25.375" style="2" customWidth="1"/>
    <col min="3589" max="3602" width="0" style="2" hidden="1" customWidth="1"/>
    <col min="3603" max="3838" width="8" style="2"/>
    <col min="3839" max="3839" width="31.625" style="2" customWidth="1"/>
    <col min="3840" max="3841" width="24.125" style="2" customWidth="1"/>
    <col min="3842" max="3842" width="32.5" style="2" customWidth="1"/>
    <col min="3843" max="3844" width="25.375" style="2" customWidth="1"/>
    <col min="3845" max="3858" width="0" style="2" hidden="1" customWidth="1"/>
    <col min="3859" max="4094" width="8" style="2"/>
    <col min="4095" max="4095" width="31.625" style="2" customWidth="1"/>
    <col min="4096" max="4097" width="24.125" style="2" customWidth="1"/>
    <col min="4098" max="4098" width="32.5" style="2" customWidth="1"/>
    <col min="4099" max="4100" width="25.375" style="2" customWidth="1"/>
    <col min="4101" max="4114" width="0" style="2" hidden="1" customWidth="1"/>
    <col min="4115" max="4350" width="8" style="2"/>
    <col min="4351" max="4351" width="31.625" style="2" customWidth="1"/>
    <col min="4352" max="4353" width="24.125" style="2" customWidth="1"/>
    <col min="4354" max="4354" width="32.5" style="2" customWidth="1"/>
    <col min="4355" max="4356" width="25.375" style="2" customWidth="1"/>
    <col min="4357" max="4370" width="0" style="2" hidden="1" customWidth="1"/>
    <col min="4371" max="4606" width="8" style="2"/>
    <col min="4607" max="4607" width="31.625" style="2" customWidth="1"/>
    <col min="4608" max="4609" width="24.125" style="2" customWidth="1"/>
    <col min="4610" max="4610" width="32.5" style="2" customWidth="1"/>
    <col min="4611" max="4612" width="25.375" style="2" customWidth="1"/>
    <col min="4613" max="4626" width="0" style="2" hidden="1" customWidth="1"/>
    <col min="4627" max="4862" width="8" style="2"/>
    <col min="4863" max="4863" width="31.625" style="2" customWidth="1"/>
    <col min="4864" max="4865" width="24.125" style="2" customWidth="1"/>
    <col min="4866" max="4866" width="32.5" style="2" customWidth="1"/>
    <col min="4867" max="4868" width="25.375" style="2" customWidth="1"/>
    <col min="4869" max="4882" width="0" style="2" hidden="1" customWidth="1"/>
    <col min="4883" max="5118" width="8" style="2"/>
    <col min="5119" max="5119" width="31.625" style="2" customWidth="1"/>
    <col min="5120" max="5121" width="24.125" style="2" customWidth="1"/>
    <col min="5122" max="5122" width="32.5" style="2" customWidth="1"/>
    <col min="5123" max="5124" width="25.375" style="2" customWidth="1"/>
    <col min="5125" max="5138" width="0" style="2" hidden="1" customWidth="1"/>
    <col min="5139" max="5374" width="8" style="2"/>
    <col min="5375" max="5375" width="31.625" style="2" customWidth="1"/>
    <col min="5376" max="5377" width="24.125" style="2" customWidth="1"/>
    <col min="5378" max="5378" width="32.5" style="2" customWidth="1"/>
    <col min="5379" max="5380" width="25.375" style="2" customWidth="1"/>
    <col min="5381" max="5394" width="0" style="2" hidden="1" customWidth="1"/>
    <col min="5395" max="5630" width="8" style="2"/>
    <col min="5631" max="5631" width="31.625" style="2" customWidth="1"/>
    <col min="5632" max="5633" width="24.125" style="2" customWidth="1"/>
    <col min="5634" max="5634" width="32.5" style="2" customWidth="1"/>
    <col min="5635" max="5636" width="25.375" style="2" customWidth="1"/>
    <col min="5637" max="5650" width="0" style="2" hidden="1" customWidth="1"/>
    <col min="5651" max="5886" width="8" style="2"/>
    <col min="5887" max="5887" width="31.625" style="2" customWidth="1"/>
    <col min="5888" max="5889" width="24.125" style="2" customWidth="1"/>
    <col min="5890" max="5890" width="32.5" style="2" customWidth="1"/>
    <col min="5891" max="5892" width="25.375" style="2" customWidth="1"/>
    <col min="5893" max="5906" width="0" style="2" hidden="1" customWidth="1"/>
    <col min="5907" max="6142" width="8" style="2"/>
    <col min="6143" max="6143" width="31.625" style="2" customWidth="1"/>
    <col min="6144" max="6145" width="24.125" style="2" customWidth="1"/>
    <col min="6146" max="6146" width="32.5" style="2" customWidth="1"/>
    <col min="6147" max="6148" width="25.375" style="2" customWidth="1"/>
    <col min="6149" max="6162" width="0" style="2" hidden="1" customWidth="1"/>
    <col min="6163" max="6398" width="8" style="2"/>
    <col min="6399" max="6399" width="31.625" style="2" customWidth="1"/>
    <col min="6400" max="6401" width="24.125" style="2" customWidth="1"/>
    <col min="6402" max="6402" width="32.5" style="2" customWidth="1"/>
    <col min="6403" max="6404" width="25.375" style="2" customWidth="1"/>
    <col min="6405" max="6418" width="0" style="2" hidden="1" customWidth="1"/>
    <col min="6419" max="6654" width="8" style="2"/>
    <col min="6655" max="6655" width="31.625" style="2" customWidth="1"/>
    <col min="6656" max="6657" width="24.125" style="2" customWidth="1"/>
    <col min="6658" max="6658" width="32.5" style="2" customWidth="1"/>
    <col min="6659" max="6660" width="25.375" style="2" customWidth="1"/>
    <col min="6661" max="6674" width="0" style="2" hidden="1" customWidth="1"/>
    <col min="6675" max="6910" width="8" style="2"/>
    <col min="6911" max="6911" width="31.625" style="2" customWidth="1"/>
    <col min="6912" max="6913" width="24.125" style="2" customWidth="1"/>
    <col min="6914" max="6914" width="32.5" style="2" customWidth="1"/>
    <col min="6915" max="6916" width="25.375" style="2" customWidth="1"/>
    <col min="6917" max="6930" width="0" style="2" hidden="1" customWidth="1"/>
    <col min="6931" max="7166" width="8" style="2"/>
    <col min="7167" max="7167" width="31.625" style="2" customWidth="1"/>
    <col min="7168" max="7169" width="24.125" style="2" customWidth="1"/>
    <col min="7170" max="7170" width="32.5" style="2" customWidth="1"/>
    <col min="7171" max="7172" width="25.375" style="2" customWidth="1"/>
    <col min="7173" max="7186" width="0" style="2" hidden="1" customWidth="1"/>
    <col min="7187" max="7422" width="8" style="2"/>
    <col min="7423" max="7423" width="31.625" style="2" customWidth="1"/>
    <col min="7424" max="7425" width="24.125" style="2" customWidth="1"/>
    <col min="7426" max="7426" width="32.5" style="2" customWidth="1"/>
    <col min="7427" max="7428" width="25.375" style="2" customWidth="1"/>
    <col min="7429" max="7442" width="0" style="2" hidden="1" customWidth="1"/>
    <col min="7443" max="7678" width="8" style="2"/>
    <col min="7679" max="7679" width="31.625" style="2" customWidth="1"/>
    <col min="7680" max="7681" width="24.125" style="2" customWidth="1"/>
    <col min="7682" max="7682" width="32.5" style="2" customWidth="1"/>
    <col min="7683" max="7684" width="25.375" style="2" customWidth="1"/>
    <col min="7685" max="7698" width="0" style="2" hidden="1" customWidth="1"/>
    <col min="7699" max="7934" width="8" style="2"/>
    <col min="7935" max="7935" width="31.625" style="2" customWidth="1"/>
    <col min="7936" max="7937" width="24.125" style="2" customWidth="1"/>
    <col min="7938" max="7938" width="32.5" style="2" customWidth="1"/>
    <col min="7939" max="7940" width="25.375" style="2" customWidth="1"/>
    <col min="7941" max="7954" width="0" style="2" hidden="1" customWidth="1"/>
    <col min="7955" max="8190" width="8" style="2"/>
    <col min="8191" max="8191" width="31.625" style="2" customWidth="1"/>
    <col min="8192" max="8193" width="24.125" style="2" customWidth="1"/>
    <col min="8194" max="8194" width="32.5" style="2" customWidth="1"/>
    <col min="8195" max="8196" width="25.375" style="2" customWidth="1"/>
    <col min="8197" max="8210" width="0" style="2" hidden="1" customWidth="1"/>
    <col min="8211" max="8446" width="8" style="2"/>
    <col min="8447" max="8447" width="31.625" style="2" customWidth="1"/>
    <col min="8448" max="8449" width="24.125" style="2" customWidth="1"/>
    <col min="8450" max="8450" width="32.5" style="2" customWidth="1"/>
    <col min="8451" max="8452" width="25.375" style="2" customWidth="1"/>
    <col min="8453" max="8466" width="0" style="2" hidden="1" customWidth="1"/>
    <col min="8467" max="8702" width="8" style="2"/>
    <col min="8703" max="8703" width="31.625" style="2" customWidth="1"/>
    <col min="8704" max="8705" width="24.125" style="2" customWidth="1"/>
    <col min="8706" max="8706" width="32.5" style="2" customWidth="1"/>
    <col min="8707" max="8708" width="25.375" style="2" customWidth="1"/>
    <col min="8709" max="8722" width="0" style="2" hidden="1" customWidth="1"/>
    <col min="8723" max="8958" width="8" style="2"/>
    <col min="8959" max="8959" width="31.625" style="2" customWidth="1"/>
    <col min="8960" max="8961" width="24.125" style="2" customWidth="1"/>
    <col min="8962" max="8962" width="32.5" style="2" customWidth="1"/>
    <col min="8963" max="8964" width="25.375" style="2" customWidth="1"/>
    <col min="8965" max="8978" width="0" style="2" hidden="1" customWidth="1"/>
    <col min="8979" max="9214" width="8" style="2"/>
    <col min="9215" max="9215" width="31.625" style="2" customWidth="1"/>
    <col min="9216" max="9217" width="24.125" style="2" customWidth="1"/>
    <col min="9218" max="9218" width="32.5" style="2" customWidth="1"/>
    <col min="9219" max="9220" width="25.375" style="2" customWidth="1"/>
    <col min="9221" max="9234" width="0" style="2" hidden="1" customWidth="1"/>
    <col min="9235" max="9470" width="8" style="2"/>
    <col min="9471" max="9471" width="31.625" style="2" customWidth="1"/>
    <col min="9472" max="9473" width="24.125" style="2" customWidth="1"/>
    <col min="9474" max="9474" width="32.5" style="2" customWidth="1"/>
    <col min="9475" max="9476" width="25.375" style="2" customWidth="1"/>
    <col min="9477" max="9490" width="0" style="2" hidden="1" customWidth="1"/>
    <col min="9491" max="9726" width="8" style="2"/>
    <col min="9727" max="9727" width="31.625" style="2" customWidth="1"/>
    <col min="9728" max="9729" width="24.125" style="2" customWidth="1"/>
    <col min="9730" max="9730" width="32.5" style="2" customWidth="1"/>
    <col min="9731" max="9732" width="25.375" style="2" customWidth="1"/>
    <col min="9733" max="9746" width="0" style="2" hidden="1" customWidth="1"/>
    <col min="9747" max="9982" width="8" style="2"/>
    <col min="9983" max="9983" width="31.625" style="2" customWidth="1"/>
    <col min="9984" max="9985" width="24.125" style="2" customWidth="1"/>
    <col min="9986" max="9986" width="32.5" style="2" customWidth="1"/>
    <col min="9987" max="9988" width="25.375" style="2" customWidth="1"/>
    <col min="9989" max="10002" width="0" style="2" hidden="1" customWidth="1"/>
    <col min="10003" max="10238" width="8" style="2"/>
    <col min="10239" max="10239" width="31.625" style="2" customWidth="1"/>
    <col min="10240" max="10241" width="24.125" style="2" customWidth="1"/>
    <col min="10242" max="10242" width="32.5" style="2" customWidth="1"/>
    <col min="10243" max="10244" width="25.375" style="2" customWidth="1"/>
    <col min="10245" max="10258" width="0" style="2" hidden="1" customWidth="1"/>
    <col min="10259" max="10494" width="8" style="2"/>
    <col min="10495" max="10495" width="31.625" style="2" customWidth="1"/>
    <col min="10496" max="10497" width="24.125" style="2" customWidth="1"/>
    <col min="10498" max="10498" width="32.5" style="2" customWidth="1"/>
    <col min="10499" max="10500" width="25.375" style="2" customWidth="1"/>
    <col min="10501" max="10514" width="0" style="2" hidden="1" customWidth="1"/>
    <col min="10515" max="10750" width="8" style="2"/>
    <col min="10751" max="10751" width="31.625" style="2" customWidth="1"/>
    <col min="10752" max="10753" width="24.125" style="2" customWidth="1"/>
    <col min="10754" max="10754" width="32.5" style="2" customWidth="1"/>
    <col min="10755" max="10756" width="25.375" style="2" customWidth="1"/>
    <col min="10757" max="10770" width="0" style="2" hidden="1" customWidth="1"/>
    <col min="10771" max="11006" width="8" style="2"/>
    <col min="11007" max="11007" width="31.625" style="2" customWidth="1"/>
    <col min="11008" max="11009" width="24.125" style="2" customWidth="1"/>
    <col min="11010" max="11010" width="32.5" style="2" customWidth="1"/>
    <col min="11011" max="11012" width="25.375" style="2" customWidth="1"/>
    <col min="11013" max="11026" width="0" style="2" hidden="1" customWidth="1"/>
    <col min="11027" max="11262" width="8" style="2"/>
    <col min="11263" max="11263" width="31.625" style="2" customWidth="1"/>
    <col min="11264" max="11265" width="24.125" style="2" customWidth="1"/>
    <col min="11266" max="11266" width="32.5" style="2" customWidth="1"/>
    <col min="11267" max="11268" width="25.375" style="2" customWidth="1"/>
    <col min="11269" max="11282" width="0" style="2" hidden="1" customWidth="1"/>
    <col min="11283" max="11518" width="8" style="2"/>
    <col min="11519" max="11519" width="31.625" style="2" customWidth="1"/>
    <col min="11520" max="11521" width="24.125" style="2" customWidth="1"/>
    <col min="11522" max="11522" width="32.5" style="2" customWidth="1"/>
    <col min="11523" max="11524" width="25.375" style="2" customWidth="1"/>
    <col min="11525" max="11538" width="0" style="2" hidden="1" customWidth="1"/>
    <col min="11539" max="11774" width="8" style="2"/>
    <col min="11775" max="11775" width="31.625" style="2" customWidth="1"/>
    <col min="11776" max="11777" width="24.125" style="2" customWidth="1"/>
    <col min="11778" max="11778" width="32.5" style="2" customWidth="1"/>
    <col min="11779" max="11780" width="25.375" style="2" customWidth="1"/>
    <col min="11781" max="11794" width="0" style="2" hidden="1" customWidth="1"/>
    <col min="11795" max="12030" width="8" style="2"/>
    <col min="12031" max="12031" width="31.625" style="2" customWidth="1"/>
    <col min="12032" max="12033" width="24.125" style="2" customWidth="1"/>
    <col min="12034" max="12034" width="32.5" style="2" customWidth="1"/>
    <col min="12035" max="12036" width="25.375" style="2" customWidth="1"/>
    <col min="12037" max="12050" width="0" style="2" hidden="1" customWidth="1"/>
    <col min="12051" max="12286" width="8" style="2"/>
    <col min="12287" max="12287" width="31.625" style="2" customWidth="1"/>
    <col min="12288" max="12289" width="24.125" style="2" customWidth="1"/>
    <col min="12290" max="12290" width="32.5" style="2" customWidth="1"/>
    <col min="12291" max="12292" width="25.375" style="2" customWidth="1"/>
    <col min="12293" max="12306" width="0" style="2" hidden="1" customWidth="1"/>
    <col min="12307" max="12542" width="8" style="2"/>
    <col min="12543" max="12543" width="31.625" style="2" customWidth="1"/>
    <col min="12544" max="12545" width="24.125" style="2" customWidth="1"/>
    <col min="12546" max="12546" width="32.5" style="2" customWidth="1"/>
    <col min="12547" max="12548" width="25.375" style="2" customWidth="1"/>
    <col min="12549" max="12562" width="0" style="2" hidden="1" customWidth="1"/>
    <col min="12563" max="12798" width="8" style="2"/>
    <col min="12799" max="12799" width="31.625" style="2" customWidth="1"/>
    <col min="12800" max="12801" width="24.125" style="2" customWidth="1"/>
    <col min="12802" max="12802" width="32.5" style="2" customWidth="1"/>
    <col min="12803" max="12804" width="25.375" style="2" customWidth="1"/>
    <col min="12805" max="12818" width="0" style="2" hidden="1" customWidth="1"/>
    <col min="12819" max="13054" width="8" style="2"/>
    <col min="13055" max="13055" width="31.625" style="2" customWidth="1"/>
    <col min="13056" max="13057" width="24.125" style="2" customWidth="1"/>
    <col min="13058" max="13058" width="32.5" style="2" customWidth="1"/>
    <col min="13059" max="13060" width="25.375" style="2" customWidth="1"/>
    <col min="13061" max="13074" width="0" style="2" hidden="1" customWidth="1"/>
    <col min="13075" max="13310" width="8" style="2"/>
    <col min="13311" max="13311" width="31.625" style="2" customWidth="1"/>
    <col min="13312" max="13313" width="24.125" style="2" customWidth="1"/>
    <col min="13314" max="13314" width="32.5" style="2" customWidth="1"/>
    <col min="13315" max="13316" width="25.375" style="2" customWidth="1"/>
    <col min="13317" max="13330" width="0" style="2" hidden="1" customWidth="1"/>
    <col min="13331" max="13566" width="8" style="2"/>
    <col min="13567" max="13567" width="31.625" style="2" customWidth="1"/>
    <col min="13568" max="13569" width="24.125" style="2" customWidth="1"/>
    <col min="13570" max="13570" width="32.5" style="2" customWidth="1"/>
    <col min="13571" max="13572" width="25.375" style="2" customWidth="1"/>
    <col min="13573" max="13586" width="0" style="2" hidden="1" customWidth="1"/>
    <col min="13587" max="13822" width="8" style="2"/>
    <col min="13823" max="13823" width="31.625" style="2" customWidth="1"/>
    <col min="13824" max="13825" width="24.125" style="2" customWidth="1"/>
    <col min="13826" max="13826" width="32.5" style="2" customWidth="1"/>
    <col min="13827" max="13828" width="25.375" style="2" customWidth="1"/>
    <col min="13829" max="13842" width="0" style="2" hidden="1" customWidth="1"/>
    <col min="13843" max="14078" width="8" style="2"/>
    <col min="14079" max="14079" width="31.625" style="2" customWidth="1"/>
    <col min="14080" max="14081" width="24.125" style="2" customWidth="1"/>
    <col min="14082" max="14082" width="32.5" style="2" customWidth="1"/>
    <col min="14083" max="14084" width="25.375" style="2" customWidth="1"/>
    <col min="14085" max="14098" width="0" style="2" hidden="1" customWidth="1"/>
    <col min="14099" max="14334" width="8" style="2"/>
    <col min="14335" max="14335" width="31.625" style="2" customWidth="1"/>
    <col min="14336" max="14337" width="24.125" style="2" customWidth="1"/>
    <col min="14338" max="14338" width="32.5" style="2" customWidth="1"/>
    <col min="14339" max="14340" width="25.375" style="2" customWidth="1"/>
    <col min="14341" max="14354" width="0" style="2" hidden="1" customWidth="1"/>
    <col min="14355" max="14590" width="8" style="2"/>
    <col min="14591" max="14591" width="31.625" style="2" customWidth="1"/>
    <col min="14592" max="14593" width="24.125" style="2" customWidth="1"/>
    <col min="14594" max="14594" width="32.5" style="2" customWidth="1"/>
    <col min="14595" max="14596" width="25.375" style="2" customWidth="1"/>
    <col min="14597" max="14610" width="0" style="2" hidden="1" customWidth="1"/>
    <col min="14611" max="14846" width="8" style="2"/>
    <col min="14847" max="14847" width="31.625" style="2" customWidth="1"/>
    <col min="14848" max="14849" width="24.125" style="2" customWidth="1"/>
    <col min="14850" max="14850" width="32.5" style="2" customWidth="1"/>
    <col min="14851" max="14852" width="25.375" style="2" customWidth="1"/>
    <col min="14853" max="14866" width="0" style="2" hidden="1" customWidth="1"/>
    <col min="14867" max="15102" width="8" style="2"/>
    <col min="15103" max="15103" width="31.625" style="2" customWidth="1"/>
    <col min="15104" max="15105" width="24.125" style="2" customWidth="1"/>
    <col min="15106" max="15106" width="32.5" style="2" customWidth="1"/>
    <col min="15107" max="15108" width="25.375" style="2" customWidth="1"/>
    <col min="15109" max="15122" width="0" style="2" hidden="1" customWidth="1"/>
    <col min="15123" max="15358" width="8" style="2"/>
    <col min="15359" max="15359" width="31.625" style="2" customWidth="1"/>
    <col min="15360" max="15361" width="24.125" style="2" customWidth="1"/>
    <col min="15362" max="15362" width="32.5" style="2" customWidth="1"/>
    <col min="15363" max="15364" width="25.375" style="2" customWidth="1"/>
    <col min="15365" max="15378" width="0" style="2" hidden="1" customWidth="1"/>
    <col min="15379" max="15614" width="8" style="2"/>
    <col min="15615" max="15615" width="31.625" style="2" customWidth="1"/>
    <col min="15616" max="15617" width="24.125" style="2" customWidth="1"/>
    <col min="15618" max="15618" width="32.5" style="2" customWidth="1"/>
    <col min="15619" max="15620" width="25.375" style="2" customWidth="1"/>
    <col min="15621" max="15634" width="0" style="2" hidden="1" customWidth="1"/>
    <col min="15635" max="15870" width="8" style="2"/>
    <col min="15871" max="15871" width="31.625" style="2" customWidth="1"/>
    <col min="15872" max="15873" width="24.125" style="2" customWidth="1"/>
    <col min="15874" max="15874" width="32.5" style="2" customWidth="1"/>
    <col min="15875" max="15876" width="25.375" style="2" customWidth="1"/>
    <col min="15877" max="15890" width="0" style="2" hidden="1" customWidth="1"/>
    <col min="15891" max="16126" width="8" style="2"/>
    <col min="16127" max="16127" width="31.625" style="2" customWidth="1"/>
    <col min="16128" max="16129" width="24.125" style="2" customWidth="1"/>
    <col min="16130" max="16130" width="32.5" style="2" customWidth="1"/>
    <col min="16131" max="16132" width="25.375" style="2" customWidth="1"/>
    <col min="16133" max="16146" width="0" style="2" hidden="1" customWidth="1"/>
    <col min="16147" max="16384" width="8" style="2"/>
  </cols>
  <sheetData>
    <row r="1" spans="1:19" ht="12.75" hidden="1" customHeight="1">
      <c r="A1" s="1" t="s">
        <v>0</v>
      </c>
      <c r="B1" s="2" t="s">
        <v>1</v>
      </c>
      <c r="C1" s="1" t="s">
        <v>2</v>
      </c>
      <c r="D1" s="2" t="s">
        <v>3</v>
      </c>
      <c r="E1" s="1" t="s">
        <v>4</v>
      </c>
      <c r="F1" s="1" t="s">
        <v>5</v>
      </c>
      <c r="G1" s="1" t="s">
        <v>6</v>
      </c>
      <c r="H1" s="3" t="s">
        <v>7</v>
      </c>
      <c r="I1" s="1" t="s">
        <v>8</v>
      </c>
      <c r="J1" s="3" t="s">
        <v>9</v>
      </c>
      <c r="K1" s="3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</row>
    <row r="2" spans="1:19" ht="30" customHeight="1">
      <c r="A2" s="17" t="s">
        <v>18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5"/>
      <c r="M2" s="5" t="s">
        <v>19</v>
      </c>
      <c r="N2" s="5"/>
      <c r="O2" s="5"/>
      <c r="P2" s="5"/>
      <c r="Q2" s="5"/>
      <c r="R2" s="5"/>
    </row>
    <row r="3" spans="1:19" ht="15" customHeight="1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5"/>
      <c r="M3" s="5" t="s">
        <v>21</v>
      </c>
      <c r="N3" s="5"/>
      <c r="O3" s="5"/>
      <c r="P3" s="5"/>
      <c r="Q3" s="5"/>
      <c r="R3" s="5"/>
    </row>
    <row r="4" spans="1:19" ht="30" customHeight="1">
      <c r="A4" s="6" t="s">
        <v>22</v>
      </c>
      <c r="B4" s="7" t="s">
        <v>23</v>
      </c>
      <c r="C4" s="6" t="s">
        <v>24</v>
      </c>
      <c r="D4" s="7" t="s">
        <v>25</v>
      </c>
      <c r="E4" s="6" t="s">
        <v>26</v>
      </c>
      <c r="F4" s="6" t="s">
        <v>27</v>
      </c>
      <c r="G4" s="6" t="s">
        <v>28</v>
      </c>
      <c r="H4" s="8" t="s">
        <v>29</v>
      </c>
      <c r="I4" s="6" t="s">
        <v>30</v>
      </c>
      <c r="J4" s="8" t="s">
        <v>31</v>
      </c>
      <c r="K4" s="9" t="s">
        <v>32</v>
      </c>
      <c r="L4" s="5"/>
      <c r="M4" s="5" t="s">
        <v>33</v>
      </c>
      <c r="N4" s="5"/>
      <c r="O4" s="5"/>
      <c r="P4" s="5"/>
      <c r="Q4" s="5"/>
      <c r="R4" s="5"/>
      <c r="S4" s="10"/>
    </row>
    <row r="5" spans="1:19" ht="15" customHeight="1">
      <c r="A5" s="11" t="s">
        <v>34</v>
      </c>
      <c r="B5" s="12">
        <f>((SUM(B6:B21)))</f>
        <v>31352</v>
      </c>
      <c r="C5" s="11" t="s">
        <v>35</v>
      </c>
      <c r="D5" s="13">
        <v>2896</v>
      </c>
      <c r="E5" s="11" t="s">
        <v>36</v>
      </c>
      <c r="F5" s="11" t="s">
        <v>37</v>
      </c>
      <c r="G5" s="11" t="s">
        <v>38</v>
      </c>
      <c r="H5" s="11" t="s">
        <v>21</v>
      </c>
      <c r="I5" s="11" t="s">
        <v>19</v>
      </c>
      <c r="J5" s="11" t="s">
        <v>21</v>
      </c>
      <c r="K5" s="14" t="s">
        <v>39</v>
      </c>
      <c r="L5" s="5" t="s">
        <v>40</v>
      </c>
      <c r="M5" s="5" t="s">
        <v>41</v>
      </c>
      <c r="N5" s="15" t="s">
        <v>21</v>
      </c>
      <c r="O5" s="5" t="s">
        <v>42</v>
      </c>
      <c r="P5" s="5" t="s">
        <v>43</v>
      </c>
      <c r="Q5" s="5" t="s">
        <v>44</v>
      </c>
      <c r="R5" s="5" t="s">
        <v>43</v>
      </c>
      <c r="S5" s="10"/>
    </row>
    <row r="6" spans="1:19" ht="15" customHeight="1">
      <c r="A6" s="11" t="s">
        <v>45</v>
      </c>
      <c r="B6" s="13">
        <v>10855</v>
      </c>
      <c r="C6" s="11" t="s">
        <v>46</v>
      </c>
      <c r="D6" s="13">
        <v>0</v>
      </c>
      <c r="E6" s="11" t="s">
        <v>47</v>
      </c>
      <c r="F6" s="11" t="s">
        <v>48</v>
      </c>
      <c r="G6" s="11" t="s">
        <v>19</v>
      </c>
      <c r="H6" s="11" t="s">
        <v>33</v>
      </c>
      <c r="I6" s="11" t="s">
        <v>19</v>
      </c>
      <c r="J6" s="11" t="s">
        <v>21</v>
      </c>
      <c r="K6" s="14" t="s">
        <v>39</v>
      </c>
      <c r="L6" s="5" t="s">
        <v>40</v>
      </c>
      <c r="M6" s="5" t="s">
        <v>49</v>
      </c>
      <c r="N6" s="15" t="s">
        <v>33</v>
      </c>
      <c r="O6" s="5" t="s">
        <v>50</v>
      </c>
      <c r="P6" s="5" t="s">
        <v>51</v>
      </c>
      <c r="Q6" s="5" t="s">
        <v>52</v>
      </c>
      <c r="R6" s="5" t="s">
        <v>53</v>
      </c>
      <c r="S6" s="10"/>
    </row>
    <row r="7" spans="1:19" ht="15" customHeight="1">
      <c r="A7" s="11" t="s">
        <v>54</v>
      </c>
      <c r="B7" s="13">
        <v>0</v>
      </c>
      <c r="C7" s="11" t="s">
        <v>55</v>
      </c>
      <c r="D7" s="13">
        <v>0</v>
      </c>
      <c r="E7" s="11" t="s">
        <v>56</v>
      </c>
      <c r="F7" s="11" t="s">
        <v>57</v>
      </c>
      <c r="G7" s="11" t="s">
        <v>19</v>
      </c>
      <c r="H7" s="11" t="s">
        <v>33</v>
      </c>
      <c r="I7" s="11" t="s">
        <v>19</v>
      </c>
      <c r="J7" s="11" t="s">
        <v>21</v>
      </c>
      <c r="K7" s="14" t="s">
        <v>39</v>
      </c>
      <c r="L7" s="5" t="s">
        <v>40</v>
      </c>
      <c r="M7" s="5" t="s">
        <v>58</v>
      </c>
      <c r="N7" s="15" t="s">
        <v>41</v>
      </c>
      <c r="O7" s="5" t="s">
        <v>59</v>
      </c>
      <c r="P7" s="5" t="s">
        <v>60</v>
      </c>
      <c r="Q7" s="5" t="s">
        <v>61</v>
      </c>
      <c r="R7" s="5" t="s">
        <v>62</v>
      </c>
      <c r="S7" s="10"/>
    </row>
    <row r="8" spans="1:19" ht="15" customHeight="1">
      <c r="A8" s="11" t="s">
        <v>63</v>
      </c>
      <c r="B8" s="13">
        <v>4678</v>
      </c>
      <c r="C8" s="11" t="s">
        <v>64</v>
      </c>
      <c r="D8" s="13">
        <v>97</v>
      </c>
      <c r="E8" s="11" t="s">
        <v>65</v>
      </c>
      <c r="F8" s="11" t="s">
        <v>66</v>
      </c>
      <c r="G8" s="11" t="s">
        <v>19</v>
      </c>
      <c r="H8" s="11" t="s">
        <v>33</v>
      </c>
      <c r="I8" s="11" t="s">
        <v>19</v>
      </c>
      <c r="J8" s="11" t="s">
        <v>21</v>
      </c>
      <c r="K8" s="14" t="s">
        <v>39</v>
      </c>
      <c r="L8" s="5" t="s">
        <v>40</v>
      </c>
      <c r="M8" s="5" t="s">
        <v>67</v>
      </c>
      <c r="N8" s="15" t="s">
        <v>49</v>
      </c>
      <c r="O8" s="5" t="s">
        <v>68</v>
      </c>
      <c r="P8" s="5" t="s">
        <v>69</v>
      </c>
      <c r="Q8" s="5" t="s">
        <v>70</v>
      </c>
      <c r="R8" s="5" t="s">
        <v>71</v>
      </c>
      <c r="S8" s="10"/>
    </row>
    <row r="9" spans="1:19" ht="15" customHeight="1">
      <c r="A9" s="11" t="s">
        <v>72</v>
      </c>
      <c r="B9" s="13">
        <v>0</v>
      </c>
      <c r="C9" s="11" t="s">
        <v>73</v>
      </c>
      <c r="D9" s="13">
        <v>50</v>
      </c>
      <c r="E9" s="11" t="s">
        <v>74</v>
      </c>
      <c r="F9" s="11" t="s">
        <v>75</v>
      </c>
      <c r="G9" s="11" t="s">
        <v>19</v>
      </c>
      <c r="H9" s="11" t="s">
        <v>33</v>
      </c>
      <c r="I9" s="11" t="s">
        <v>19</v>
      </c>
      <c r="J9" s="11" t="s">
        <v>21</v>
      </c>
      <c r="K9" s="14" t="s">
        <v>39</v>
      </c>
      <c r="L9" s="5" t="s">
        <v>40</v>
      </c>
      <c r="M9" s="5" t="s">
        <v>76</v>
      </c>
      <c r="N9" s="15" t="s">
        <v>58</v>
      </c>
      <c r="O9" s="5" t="s">
        <v>77</v>
      </c>
      <c r="P9" s="5" t="s">
        <v>78</v>
      </c>
      <c r="Q9" s="5" t="s">
        <v>79</v>
      </c>
      <c r="R9" s="5" t="s">
        <v>80</v>
      </c>
      <c r="S9" s="10"/>
    </row>
    <row r="10" spans="1:19" ht="15" customHeight="1">
      <c r="A10" s="11" t="s">
        <v>81</v>
      </c>
      <c r="B10" s="13">
        <v>869</v>
      </c>
      <c r="C10" s="11" t="s">
        <v>82</v>
      </c>
      <c r="D10" s="13">
        <v>0</v>
      </c>
      <c r="E10" s="11" t="s">
        <v>83</v>
      </c>
      <c r="F10" s="11" t="s">
        <v>84</v>
      </c>
      <c r="G10" s="11" t="s">
        <v>19</v>
      </c>
      <c r="H10" s="11" t="s">
        <v>33</v>
      </c>
      <c r="I10" s="11" t="s">
        <v>19</v>
      </c>
      <c r="J10" s="11" t="s">
        <v>21</v>
      </c>
      <c r="K10" s="14" t="s">
        <v>39</v>
      </c>
      <c r="L10" s="5" t="s">
        <v>40</v>
      </c>
      <c r="M10" s="5" t="s">
        <v>85</v>
      </c>
      <c r="N10" s="15" t="s">
        <v>67</v>
      </c>
      <c r="O10" s="5" t="s">
        <v>86</v>
      </c>
      <c r="P10" s="5" t="s">
        <v>87</v>
      </c>
      <c r="Q10" s="5" t="s">
        <v>88</v>
      </c>
      <c r="R10" s="5" t="s">
        <v>89</v>
      </c>
      <c r="S10" s="10"/>
    </row>
    <row r="11" spans="1:19" ht="15" customHeight="1">
      <c r="A11" s="11" t="s">
        <v>90</v>
      </c>
      <c r="B11" s="13">
        <v>0</v>
      </c>
      <c r="C11" s="11" t="s">
        <v>91</v>
      </c>
      <c r="D11" s="13">
        <v>5</v>
      </c>
      <c r="E11" s="11" t="s">
        <v>92</v>
      </c>
      <c r="F11" s="11" t="s">
        <v>93</v>
      </c>
      <c r="G11" s="11" t="s">
        <v>19</v>
      </c>
      <c r="H11" s="11" t="s">
        <v>33</v>
      </c>
      <c r="I11" s="11" t="s">
        <v>19</v>
      </c>
      <c r="J11" s="11" t="s">
        <v>21</v>
      </c>
      <c r="K11" s="14" t="s">
        <v>39</v>
      </c>
      <c r="L11" s="5" t="s">
        <v>40</v>
      </c>
      <c r="M11" s="5" t="s">
        <v>94</v>
      </c>
      <c r="N11" s="15" t="s">
        <v>76</v>
      </c>
      <c r="O11" s="5" t="s">
        <v>95</v>
      </c>
      <c r="P11" s="5" t="s">
        <v>96</v>
      </c>
      <c r="Q11" s="5" t="s">
        <v>97</v>
      </c>
      <c r="R11" s="5" t="s">
        <v>98</v>
      </c>
      <c r="S11" s="10"/>
    </row>
    <row r="12" spans="1:19" ht="15" customHeight="1">
      <c r="A12" s="11" t="s">
        <v>99</v>
      </c>
      <c r="B12" s="13">
        <v>2329</v>
      </c>
      <c r="C12" s="11" t="s">
        <v>100</v>
      </c>
      <c r="D12" s="13">
        <v>1799</v>
      </c>
      <c r="E12" s="11" t="s">
        <v>101</v>
      </c>
      <c r="F12" s="11" t="s">
        <v>102</v>
      </c>
      <c r="G12" s="11" t="s">
        <v>19</v>
      </c>
      <c r="H12" s="11" t="s">
        <v>33</v>
      </c>
      <c r="I12" s="11" t="s">
        <v>19</v>
      </c>
      <c r="J12" s="11" t="s">
        <v>21</v>
      </c>
      <c r="K12" s="14" t="s">
        <v>39</v>
      </c>
      <c r="L12" s="5" t="s">
        <v>40</v>
      </c>
      <c r="M12" s="5" t="s">
        <v>103</v>
      </c>
      <c r="N12" s="15" t="s">
        <v>94</v>
      </c>
      <c r="O12" s="5" t="s">
        <v>104</v>
      </c>
      <c r="P12" s="5" t="s">
        <v>105</v>
      </c>
      <c r="Q12" s="5" t="s">
        <v>106</v>
      </c>
      <c r="R12" s="5" t="s">
        <v>107</v>
      </c>
      <c r="S12" s="10"/>
    </row>
    <row r="13" spans="1:19" ht="15" customHeight="1">
      <c r="A13" s="11" t="s">
        <v>108</v>
      </c>
      <c r="B13" s="13">
        <v>2143</v>
      </c>
      <c r="C13" s="11" t="s">
        <v>109</v>
      </c>
      <c r="D13" s="13">
        <v>367</v>
      </c>
      <c r="E13" s="11" t="s">
        <v>110</v>
      </c>
      <c r="F13" s="11" t="s">
        <v>111</v>
      </c>
      <c r="G13" s="11" t="s">
        <v>19</v>
      </c>
      <c r="H13" s="11" t="s">
        <v>33</v>
      </c>
      <c r="I13" s="11" t="s">
        <v>19</v>
      </c>
      <c r="J13" s="11" t="s">
        <v>21</v>
      </c>
      <c r="K13" s="14" t="s">
        <v>39</v>
      </c>
      <c r="L13" s="5" t="s">
        <v>40</v>
      </c>
      <c r="M13" s="5" t="s">
        <v>112</v>
      </c>
      <c r="N13" s="15" t="s">
        <v>103</v>
      </c>
      <c r="O13" s="5" t="s">
        <v>113</v>
      </c>
      <c r="P13" s="5" t="s">
        <v>114</v>
      </c>
      <c r="Q13" s="5" t="s">
        <v>115</v>
      </c>
      <c r="R13" s="5" t="s">
        <v>116</v>
      </c>
      <c r="S13" s="10"/>
    </row>
    <row r="14" spans="1:19" ht="15" customHeight="1">
      <c r="A14" s="11" t="s">
        <v>117</v>
      </c>
      <c r="B14" s="13">
        <v>508</v>
      </c>
      <c r="C14" s="11" t="s">
        <v>118</v>
      </c>
      <c r="D14" s="13">
        <v>0</v>
      </c>
      <c r="E14" s="11" t="s">
        <v>119</v>
      </c>
      <c r="F14" s="11" t="s">
        <v>120</v>
      </c>
      <c r="G14" s="11" t="s">
        <v>19</v>
      </c>
      <c r="H14" s="11" t="s">
        <v>33</v>
      </c>
      <c r="I14" s="11" t="s">
        <v>19</v>
      </c>
      <c r="J14" s="11" t="s">
        <v>21</v>
      </c>
      <c r="K14" s="14" t="s">
        <v>39</v>
      </c>
      <c r="L14" s="5" t="s">
        <v>40</v>
      </c>
      <c r="M14" s="5" t="s">
        <v>121</v>
      </c>
      <c r="N14" s="15" t="s">
        <v>112</v>
      </c>
      <c r="O14" s="5" t="s">
        <v>122</v>
      </c>
      <c r="P14" s="5" t="s">
        <v>123</v>
      </c>
      <c r="Q14" s="5" t="s">
        <v>124</v>
      </c>
      <c r="R14" s="5" t="s">
        <v>125</v>
      </c>
      <c r="S14" s="10"/>
    </row>
    <row r="15" spans="1:19" ht="15" customHeight="1">
      <c r="A15" s="11" t="s">
        <v>126</v>
      </c>
      <c r="B15" s="13">
        <v>7500</v>
      </c>
      <c r="C15" s="11" t="s">
        <v>127</v>
      </c>
      <c r="D15" s="13">
        <v>24660</v>
      </c>
      <c r="E15" s="11" t="s">
        <v>128</v>
      </c>
      <c r="F15" s="11" t="s">
        <v>129</v>
      </c>
      <c r="G15" s="11" t="s">
        <v>19</v>
      </c>
      <c r="H15" s="11" t="s">
        <v>33</v>
      </c>
      <c r="I15" s="11" t="s">
        <v>19</v>
      </c>
      <c r="J15" s="11" t="s">
        <v>21</v>
      </c>
      <c r="K15" s="14" t="s">
        <v>39</v>
      </c>
      <c r="L15" s="5" t="s">
        <v>40</v>
      </c>
      <c r="M15" s="5" t="s">
        <v>130</v>
      </c>
      <c r="N15" s="15" t="s">
        <v>121</v>
      </c>
      <c r="O15" s="5" t="s">
        <v>131</v>
      </c>
      <c r="P15" s="5" t="s">
        <v>132</v>
      </c>
      <c r="Q15" s="5" t="s">
        <v>133</v>
      </c>
      <c r="R15" s="5" t="s">
        <v>134</v>
      </c>
      <c r="S15" s="10"/>
    </row>
    <row r="16" spans="1:19" ht="15" customHeight="1">
      <c r="A16" s="11" t="s">
        <v>135</v>
      </c>
      <c r="B16" s="13">
        <v>1025</v>
      </c>
      <c r="C16" s="11" t="s">
        <v>136</v>
      </c>
      <c r="D16" s="13">
        <v>307</v>
      </c>
      <c r="E16" s="11" t="s">
        <v>137</v>
      </c>
      <c r="F16" s="11" t="s">
        <v>138</v>
      </c>
      <c r="G16" s="11" t="s">
        <v>19</v>
      </c>
      <c r="H16" s="11" t="s">
        <v>33</v>
      </c>
      <c r="I16" s="11" t="s">
        <v>19</v>
      </c>
      <c r="J16" s="11" t="s">
        <v>21</v>
      </c>
      <c r="K16" s="14" t="s">
        <v>39</v>
      </c>
      <c r="L16" s="5" t="s">
        <v>40</v>
      </c>
      <c r="M16" s="5" t="s">
        <v>139</v>
      </c>
      <c r="N16" s="15" t="s">
        <v>130</v>
      </c>
      <c r="O16" s="5" t="s">
        <v>140</v>
      </c>
      <c r="P16" s="5" t="s">
        <v>141</v>
      </c>
      <c r="Q16" s="5" t="s">
        <v>142</v>
      </c>
      <c r="R16" s="5" t="s">
        <v>143</v>
      </c>
      <c r="S16" s="10"/>
    </row>
    <row r="17" spans="1:19" ht="15" customHeight="1">
      <c r="A17" s="11" t="s">
        <v>144</v>
      </c>
      <c r="B17" s="13">
        <v>0</v>
      </c>
      <c r="C17" s="11" t="s">
        <v>145</v>
      </c>
      <c r="D17" s="13">
        <v>0</v>
      </c>
      <c r="E17" s="11" t="s">
        <v>146</v>
      </c>
      <c r="F17" s="11" t="s">
        <v>147</v>
      </c>
      <c r="G17" s="11" t="s">
        <v>19</v>
      </c>
      <c r="H17" s="11" t="s">
        <v>33</v>
      </c>
      <c r="I17" s="11" t="s">
        <v>19</v>
      </c>
      <c r="J17" s="11" t="s">
        <v>21</v>
      </c>
      <c r="K17" s="14" t="s">
        <v>39</v>
      </c>
      <c r="L17" s="5" t="s">
        <v>40</v>
      </c>
      <c r="M17" s="5" t="s">
        <v>148</v>
      </c>
      <c r="N17" s="15" t="s">
        <v>139</v>
      </c>
      <c r="O17" s="5" t="s">
        <v>149</v>
      </c>
      <c r="P17" s="5" t="s">
        <v>150</v>
      </c>
      <c r="Q17" s="5" t="s">
        <v>151</v>
      </c>
      <c r="R17" s="5" t="s">
        <v>152</v>
      </c>
      <c r="S17" s="10"/>
    </row>
    <row r="18" spans="1:19" ht="15" customHeight="1">
      <c r="A18" s="11" t="s">
        <v>153</v>
      </c>
      <c r="B18" s="13">
        <v>128</v>
      </c>
      <c r="C18" s="11" t="s">
        <v>154</v>
      </c>
      <c r="D18" s="13">
        <v>440</v>
      </c>
      <c r="E18" s="11" t="s">
        <v>155</v>
      </c>
      <c r="F18" s="11" t="s">
        <v>156</v>
      </c>
      <c r="G18" s="11" t="s">
        <v>19</v>
      </c>
      <c r="H18" s="11" t="s">
        <v>33</v>
      </c>
      <c r="I18" s="11" t="s">
        <v>19</v>
      </c>
      <c r="J18" s="11" t="s">
        <v>21</v>
      </c>
      <c r="K18" s="14" t="s">
        <v>39</v>
      </c>
      <c r="L18" s="5" t="s">
        <v>40</v>
      </c>
      <c r="M18" s="5" t="s">
        <v>157</v>
      </c>
      <c r="N18" s="15" t="s">
        <v>148</v>
      </c>
      <c r="O18" s="5" t="s">
        <v>158</v>
      </c>
      <c r="P18" s="5" t="s">
        <v>159</v>
      </c>
      <c r="Q18" s="5" t="s">
        <v>160</v>
      </c>
      <c r="R18" s="5" t="s">
        <v>161</v>
      </c>
      <c r="S18" s="10"/>
    </row>
    <row r="19" spans="1:19" ht="15" customHeight="1">
      <c r="A19" s="11" t="s">
        <v>162</v>
      </c>
      <c r="B19" s="13">
        <v>1317</v>
      </c>
      <c r="C19" s="11" t="s">
        <v>163</v>
      </c>
      <c r="D19" s="13">
        <v>0</v>
      </c>
      <c r="E19" s="11" t="s">
        <v>164</v>
      </c>
      <c r="F19" s="11" t="s">
        <v>165</v>
      </c>
      <c r="G19" s="11" t="s">
        <v>19</v>
      </c>
      <c r="H19" s="11" t="s">
        <v>33</v>
      </c>
      <c r="I19" s="11" t="s">
        <v>19</v>
      </c>
      <c r="J19" s="11" t="s">
        <v>21</v>
      </c>
      <c r="K19" s="14" t="s">
        <v>39</v>
      </c>
      <c r="L19" s="5" t="s">
        <v>40</v>
      </c>
      <c r="M19" s="5" t="s">
        <v>166</v>
      </c>
      <c r="N19" s="15" t="s">
        <v>157</v>
      </c>
      <c r="O19" s="5" t="s">
        <v>167</v>
      </c>
      <c r="P19" s="5" t="s">
        <v>168</v>
      </c>
      <c r="Q19" s="5" t="s">
        <v>169</v>
      </c>
      <c r="R19" s="5" t="s">
        <v>170</v>
      </c>
      <c r="S19" s="10"/>
    </row>
    <row r="20" spans="1:19" ht="15" customHeight="1">
      <c r="A20" s="11" t="s">
        <v>171</v>
      </c>
      <c r="B20" s="13">
        <v>0</v>
      </c>
      <c r="C20" s="11" t="s">
        <v>172</v>
      </c>
      <c r="D20" s="13">
        <v>0</v>
      </c>
      <c r="E20" s="11" t="s">
        <v>173</v>
      </c>
      <c r="F20" s="11" t="s">
        <v>174</v>
      </c>
      <c r="G20" s="11" t="s">
        <v>19</v>
      </c>
      <c r="H20" s="11" t="s">
        <v>33</v>
      </c>
      <c r="I20" s="11" t="s">
        <v>19</v>
      </c>
      <c r="J20" s="11" t="s">
        <v>21</v>
      </c>
      <c r="K20" s="14" t="s">
        <v>39</v>
      </c>
      <c r="L20" s="5" t="s">
        <v>40</v>
      </c>
      <c r="M20" s="5" t="s">
        <v>175</v>
      </c>
      <c r="N20" s="15" t="s">
        <v>166</v>
      </c>
      <c r="O20" s="5" t="s">
        <v>176</v>
      </c>
      <c r="P20" s="5" t="s">
        <v>177</v>
      </c>
      <c r="Q20" s="5" t="s">
        <v>178</v>
      </c>
      <c r="R20" s="5" t="s">
        <v>179</v>
      </c>
      <c r="S20" s="10"/>
    </row>
    <row r="21" spans="1:19" ht="15" customHeight="1">
      <c r="A21" s="11" t="s">
        <v>180</v>
      </c>
      <c r="B21" s="13">
        <v>0</v>
      </c>
      <c r="C21" s="11" t="s">
        <v>181</v>
      </c>
      <c r="D21" s="13">
        <v>0</v>
      </c>
      <c r="E21" s="11" t="s">
        <v>182</v>
      </c>
      <c r="F21" s="11" t="s">
        <v>183</v>
      </c>
      <c r="G21" s="11" t="s">
        <v>19</v>
      </c>
      <c r="H21" s="11" t="s">
        <v>33</v>
      </c>
      <c r="I21" s="11" t="s">
        <v>19</v>
      </c>
      <c r="J21" s="11" t="s">
        <v>21</v>
      </c>
      <c r="K21" s="14" t="s">
        <v>39</v>
      </c>
      <c r="L21" s="5" t="s">
        <v>40</v>
      </c>
      <c r="M21" s="5" t="s">
        <v>184</v>
      </c>
      <c r="N21" s="15" t="s">
        <v>175</v>
      </c>
      <c r="O21" s="5" t="s">
        <v>185</v>
      </c>
      <c r="P21" s="5" t="s">
        <v>186</v>
      </c>
      <c r="Q21" s="5" t="s">
        <v>187</v>
      </c>
      <c r="R21" s="5" t="s">
        <v>188</v>
      </c>
      <c r="S21" s="10"/>
    </row>
    <row r="22" spans="1:19" ht="15" customHeight="1">
      <c r="A22" s="11" t="s">
        <v>189</v>
      </c>
      <c r="B22" s="12">
        <f>((SUM(B23:B30)))</f>
        <v>14742</v>
      </c>
      <c r="C22" s="11" t="s">
        <v>190</v>
      </c>
      <c r="D22" s="13">
        <v>0</v>
      </c>
      <c r="E22" s="11" t="s">
        <v>191</v>
      </c>
      <c r="F22" s="11" t="s">
        <v>192</v>
      </c>
      <c r="G22" s="11" t="s">
        <v>38</v>
      </c>
      <c r="H22" s="11" t="s">
        <v>21</v>
      </c>
      <c r="I22" s="11" t="s">
        <v>19</v>
      </c>
      <c r="J22" s="11" t="s">
        <v>21</v>
      </c>
      <c r="K22" s="14" t="s">
        <v>39</v>
      </c>
      <c r="L22" s="5" t="s">
        <v>40</v>
      </c>
      <c r="M22" s="5" t="s">
        <v>193</v>
      </c>
      <c r="N22" s="15" t="s">
        <v>184</v>
      </c>
      <c r="O22" s="5" t="s">
        <v>194</v>
      </c>
      <c r="P22" s="5" t="s">
        <v>53</v>
      </c>
      <c r="Q22" s="5" t="s">
        <v>195</v>
      </c>
      <c r="R22" s="5" t="s">
        <v>196</v>
      </c>
      <c r="S22" s="10"/>
    </row>
    <row r="23" spans="1:19" ht="15" customHeight="1">
      <c r="A23" s="11" t="s">
        <v>197</v>
      </c>
      <c r="B23" s="13">
        <v>1714</v>
      </c>
      <c r="C23" s="11" t="s">
        <v>198</v>
      </c>
      <c r="D23" s="13">
        <v>33</v>
      </c>
      <c r="E23" s="11" t="s">
        <v>199</v>
      </c>
      <c r="F23" s="11" t="s">
        <v>200</v>
      </c>
      <c r="G23" s="11" t="s">
        <v>19</v>
      </c>
      <c r="H23" s="11" t="s">
        <v>33</v>
      </c>
      <c r="I23" s="11" t="s">
        <v>19</v>
      </c>
      <c r="J23" s="11" t="s">
        <v>21</v>
      </c>
      <c r="K23" s="14" t="s">
        <v>39</v>
      </c>
      <c r="L23" s="5" t="s">
        <v>40</v>
      </c>
      <c r="M23" s="5" t="s">
        <v>201</v>
      </c>
      <c r="N23" s="15" t="s">
        <v>193</v>
      </c>
      <c r="O23" s="5" t="s">
        <v>202</v>
      </c>
      <c r="P23" s="5" t="s">
        <v>203</v>
      </c>
      <c r="Q23" s="5" t="s">
        <v>204</v>
      </c>
      <c r="R23" s="5" t="s">
        <v>205</v>
      </c>
      <c r="S23" s="10"/>
    </row>
    <row r="24" spans="1:19" ht="15" customHeight="1">
      <c r="A24" s="11" t="s">
        <v>206</v>
      </c>
      <c r="B24" s="13">
        <v>0</v>
      </c>
      <c r="C24" s="11" t="s">
        <v>207</v>
      </c>
      <c r="D24" s="13">
        <v>0</v>
      </c>
      <c r="E24" s="11" t="s">
        <v>208</v>
      </c>
      <c r="F24" s="11" t="s">
        <v>209</v>
      </c>
      <c r="G24" s="11" t="s">
        <v>19</v>
      </c>
      <c r="H24" s="11" t="s">
        <v>33</v>
      </c>
      <c r="I24" s="11" t="s">
        <v>19</v>
      </c>
      <c r="J24" s="11" t="s">
        <v>21</v>
      </c>
      <c r="K24" s="14" t="s">
        <v>39</v>
      </c>
      <c r="L24" s="5" t="s">
        <v>40</v>
      </c>
      <c r="M24" s="5" t="s">
        <v>210</v>
      </c>
      <c r="N24" s="15" t="s">
        <v>211</v>
      </c>
      <c r="O24" s="5" t="s">
        <v>212</v>
      </c>
      <c r="P24" s="5" t="s">
        <v>213</v>
      </c>
      <c r="Q24" s="5" t="s">
        <v>214</v>
      </c>
      <c r="R24" s="5" t="s">
        <v>215</v>
      </c>
      <c r="S24" s="10"/>
    </row>
    <row r="25" spans="1:19" ht="15" customHeight="1">
      <c r="A25" s="11" t="s">
        <v>216</v>
      </c>
      <c r="B25" s="13">
        <v>2</v>
      </c>
      <c r="C25" s="11" t="s">
        <v>217</v>
      </c>
      <c r="D25" s="13">
        <v>0</v>
      </c>
      <c r="E25" s="11" t="s">
        <v>218</v>
      </c>
      <c r="F25" s="11" t="s">
        <v>219</v>
      </c>
      <c r="G25" s="11" t="s">
        <v>19</v>
      </c>
      <c r="H25" s="11" t="s">
        <v>33</v>
      </c>
      <c r="I25" s="11" t="s">
        <v>19</v>
      </c>
      <c r="J25" s="11" t="s">
        <v>21</v>
      </c>
      <c r="K25" s="14" t="s">
        <v>39</v>
      </c>
      <c r="L25" s="5" t="s">
        <v>40</v>
      </c>
      <c r="M25" s="5" t="s">
        <v>220</v>
      </c>
      <c r="N25" s="15" t="s">
        <v>201</v>
      </c>
      <c r="O25" s="5" t="s">
        <v>221</v>
      </c>
      <c r="P25" s="5" t="s">
        <v>222</v>
      </c>
      <c r="Q25" s="5" t="s">
        <v>223</v>
      </c>
      <c r="R25" s="5" t="s">
        <v>224</v>
      </c>
      <c r="S25" s="10"/>
    </row>
    <row r="26" spans="1:19" ht="15" customHeight="1">
      <c r="A26" s="11" t="s">
        <v>225</v>
      </c>
      <c r="B26" s="13">
        <v>0</v>
      </c>
      <c r="C26" s="11" t="s">
        <v>226</v>
      </c>
      <c r="D26" s="13">
        <v>0</v>
      </c>
      <c r="E26" s="11" t="s">
        <v>227</v>
      </c>
      <c r="F26" s="11" t="s">
        <v>228</v>
      </c>
      <c r="G26" s="11" t="s">
        <v>19</v>
      </c>
      <c r="H26" s="11" t="s">
        <v>33</v>
      </c>
      <c r="I26" s="11" t="s">
        <v>19</v>
      </c>
      <c r="J26" s="11" t="s">
        <v>21</v>
      </c>
      <c r="K26" s="14" t="s">
        <v>39</v>
      </c>
      <c r="L26" s="5" t="s">
        <v>40</v>
      </c>
      <c r="M26" s="5" t="s">
        <v>229</v>
      </c>
      <c r="N26" s="15" t="s">
        <v>210</v>
      </c>
      <c r="O26" s="5" t="s">
        <v>230</v>
      </c>
      <c r="P26" s="5" t="s">
        <v>231</v>
      </c>
      <c r="Q26" s="5" t="s">
        <v>232</v>
      </c>
      <c r="R26" s="5" t="s">
        <v>233</v>
      </c>
      <c r="S26" s="10"/>
    </row>
    <row r="27" spans="1:19" ht="15" customHeight="1">
      <c r="A27" s="11" t="s">
        <v>234</v>
      </c>
      <c r="B27" s="13">
        <v>13026</v>
      </c>
      <c r="C27" s="11" t="s">
        <v>235</v>
      </c>
      <c r="D27" s="13">
        <v>0</v>
      </c>
      <c r="E27" s="11" t="s">
        <v>236</v>
      </c>
      <c r="F27" s="11" t="s">
        <v>237</v>
      </c>
      <c r="G27" s="11" t="s">
        <v>19</v>
      </c>
      <c r="H27" s="11" t="s">
        <v>33</v>
      </c>
      <c r="I27" s="11" t="s">
        <v>19</v>
      </c>
      <c r="J27" s="11" t="s">
        <v>21</v>
      </c>
      <c r="K27" s="14" t="s">
        <v>39</v>
      </c>
      <c r="L27" s="5" t="s">
        <v>40</v>
      </c>
      <c r="M27" s="5" t="s">
        <v>238</v>
      </c>
      <c r="N27" s="15" t="s">
        <v>220</v>
      </c>
      <c r="O27" s="5" t="s">
        <v>239</v>
      </c>
      <c r="P27" s="5" t="s">
        <v>240</v>
      </c>
      <c r="Q27" s="5" t="s">
        <v>241</v>
      </c>
      <c r="R27" s="5" t="s">
        <v>242</v>
      </c>
      <c r="S27" s="10"/>
    </row>
    <row r="28" spans="1:19" ht="15" customHeight="1">
      <c r="A28" s="11" t="s">
        <v>243</v>
      </c>
      <c r="B28" s="13">
        <v>0</v>
      </c>
      <c r="C28" s="11" t="s">
        <v>244</v>
      </c>
      <c r="D28" s="13">
        <v>0</v>
      </c>
      <c r="E28" s="11" t="s">
        <v>245</v>
      </c>
      <c r="F28" s="11" t="s">
        <v>246</v>
      </c>
      <c r="G28" s="11" t="s">
        <v>19</v>
      </c>
      <c r="H28" s="11" t="s">
        <v>33</v>
      </c>
      <c r="I28" s="11" t="s">
        <v>19</v>
      </c>
      <c r="J28" s="11" t="s">
        <v>21</v>
      </c>
      <c r="K28" s="14" t="s">
        <v>39</v>
      </c>
      <c r="L28" s="5" t="s">
        <v>40</v>
      </c>
      <c r="M28" s="5" t="s">
        <v>211</v>
      </c>
      <c r="N28" s="15" t="s">
        <v>247</v>
      </c>
      <c r="O28" s="5" t="s">
        <v>248</v>
      </c>
      <c r="P28" s="5" t="s">
        <v>249</v>
      </c>
      <c r="Q28" s="5" t="s">
        <v>250</v>
      </c>
      <c r="R28" s="5" t="s">
        <v>251</v>
      </c>
      <c r="S28" s="10"/>
    </row>
    <row r="29" spans="1:19" ht="15" customHeight="1">
      <c r="A29" s="11" t="s">
        <v>252</v>
      </c>
      <c r="B29" s="13">
        <v>0</v>
      </c>
      <c r="C29" s="11"/>
      <c r="D29" s="12">
        <v>0</v>
      </c>
      <c r="E29" s="11" t="s">
        <v>253</v>
      </c>
      <c r="F29" s="11"/>
      <c r="G29" s="11" t="s">
        <v>19</v>
      </c>
      <c r="H29" s="11" t="s">
        <v>33</v>
      </c>
      <c r="I29" s="11" t="s">
        <v>19</v>
      </c>
      <c r="J29" s="11" t="s">
        <v>21</v>
      </c>
      <c r="K29" s="14" t="s">
        <v>39</v>
      </c>
      <c r="L29" s="5" t="s">
        <v>40</v>
      </c>
      <c r="M29" s="5" t="s">
        <v>247</v>
      </c>
      <c r="N29" s="15" t="s">
        <v>254</v>
      </c>
      <c r="O29" s="5" t="s">
        <v>255</v>
      </c>
      <c r="P29" s="5" t="s">
        <v>256</v>
      </c>
      <c r="Q29" s="5" t="s">
        <v>257</v>
      </c>
      <c r="R29" s="5" t="s">
        <v>258</v>
      </c>
      <c r="S29" s="10"/>
    </row>
    <row r="30" spans="1:19" ht="15" customHeight="1">
      <c r="A30" s="11" t="s">
        <v>259</v>
      </c>
      <c r="B30" s="13">
        <v>0</v>
      </c>
      <c r="C30" s="11"/>
      <c r="D30" s="12">
        <v>0</v>
      </c>
      <c r="E30" s="11" t="s">
        <v>260</v>
      </c>
      <c r="F30" s="11"/>
      <c r="G30" s="11" t="s">
        <v>19</v>
      </c>
      <c r="H30" s="11" t="s">
        <v>33</v>
      </c>
      <c r="I30" s="11" t="s">
        <v>19</v>
      </c>
      <c r="J30" s="11" t="s">
        <v>21</v>
      </c>
      <c r="K30" s="14" t="s">
        <v>39</v>
      </c>
      <c r="L30" s="5" t="s">
        <v>40</v>
      </c>
      <c r="M30" s="5" t="s">
        <v>254</v>
      </c>
      <c r="N30" s="15" t="s">
        <v>229</v>
      </c>
      <c r="O30" s="5" t="s">
        <v>261</v>
      </c>
      <c r="P30" s="5" t="s">
        <v>262</v>
      </c>
      <c r="Q30" s="5" t="s">
        <v>257</v>
      </c>
      <c r="R30" s="5" t="s">
        <v>258</v>
      </c>
      <c r="S30" s="10"/>
    </row>
    <row r="31" spans="1:19" ht="15" customHeight="1">
      <c r="A31" s="11" t="s">
        <v>263</v>
      </c>
      <c r="B31" s="12">
        <f>((SUM(B6:B21)+SUM(B23:B30)))</f>
        <v>46094</v>
      </c>
      <c r="C31" s="11" t="s">
        <v>264</v>
      </c>
      <c r="D31" s="12">
        <f>((SUM(D5:D28)))</f>
        <v>30654</v>
      </c>
      <c r="E31" s="11"/>
      <c r="F31" s="11"/>
      <c r="G31" s="11" t="s">
        <v>38</v>
      </c>
      <c r="H31" s="11" t="s">
        <v>19</v>
      </c>
      <c r="I31" s="11" t="s">
        <v>38</v>
      </c>
      <c r="J31" s="11" t="s">
        <v>19</v>
      </c>
      <c r="K31" s="14" t="s">
        <v>39</v>
      </c>
      <c r="L31" s="5" t="s">
        <v>40</v>
      </c>
      <c r="M31" s="5" t="s">
        <v>265</v>
      </c>
      <c r="N31" s="15" t="s">
        <v>19</v>
      </c>
      <c r="O31" s="5" t="s">
        <v>266</v>
      </c>
      <c r="P31" s="5" t="s">
        <v>267</v>
      </c>
      <c r="Q31" s="5" t="s">
        <v>268</v>
      </c>
      <c r="R31" s="5" t="s">
        <v>267</v>
      </c>
      <c r="S31" s="10"/>
    </row>
  </sheetData>
  <mergeCells count="2">
    <mergeCell ref="A2:K2"/>
    <mergeCell ref="A3:K3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CU31"/>
  <sheetViews>
    <sheetView topLeftCell="A2" workbookViewId="0">
      <selection activeCell="A18" sqref="A18:XFD18"/>
    </sheetView>
  </sheetViews>
  <sheetFormatPr defaultColWidth="8" defaultRowHeight="12.75" customHeight="1"/>
  <cols>
    <col min="1" max="1" width="8" style="1" customWidth="1"/>
    <col min="2" max="2" width="22" style="1" customWidth="1"/>
    <col min="3" max="3" width="21.25" style="2" customWidth="1"/>
    <col min="4" max="4" width="20.75" style="2" customWidth="1"/>
    <col min="5" max="13" width="14" style="2" customWidth="1"/>
    <col min="14" max="14" width="19.875" style="2" customWidth="1"/>
    <col min="15" max="41" width="14" style="2" customWidth="1"/>
    <col min="42" max="42" width="23.375" style="2" customWidth="1"/>
    <col min="43" max="62" width="14" style="2" customWidth="1"/>
    <col min="63" max="63" width="17.875" style="2" customWidth="1"/>
    <col min="64" max="73" width="14" style="2" customWidth="1"/>
    <col min="74" max="74" width="18.375" style="2" customWidth="1"/>
    <col min="75" max="90" width="14" style="2" customWidth="1"/>
    <col min="91" max="91" width="8.25" style="1" hidden="1" customWidth="1"/>
    <col min="92" max="93" width="0" style="3" hidden="1" customWidth="1"/>
    <col min="94" max="98" width="8" style="4" hidden="1" customWidth="1"/>
    <col min="99" max="256" width="8" style="2"/>
    <col min="257" max="257" width="8" style="2" customWidth="1"/>
    <col min="258" max="258" width="22" style="2" customWidth="1"/>
    <col min="259" max="259" width="21.25" style="2" customWidth="1"/>
    <col min="260" max="260" width="20.75" style="2" customWidth="1"/>
    <col min="261" max="269" width="14" style="2" customWidth="1"/>
    <col min="270" max="270" width="19.875" style="2" customWidth="1"/>
    <col min="271" max="297" width="14" style="2" customWidth="1"/>
    <col min="298" max="298" width="23.375" style="2" customWidth="1"/>
    <col min="299" max="318" width="14" style="2" customWidth="1"/>
    <col min="319" max="319" width="17.875" style="2" customWidth="1"/>
    <col min="320" max="329" width="14" style="2" customWidth="1"/>
    <col min="330" max="330" width="18.375" style="2" customWidth="1"/>
    <col min="331" max="346" width="14" style="2" customWidth="1"/>
    <col min="347" max="354" width="0" style="2" hidden="1" customWidth="1"/>
    <col min="355" max="512" width="8" style="2"/>
    <col min="513" max="513" width="8" style="2" customWidth="1"/>
    <col min="514" max="514" width="22" style="2" customWidth="1"/>
    <col min="515" max="515" width="21.25" style="2" customWidth="1"/>
    <col min="516" max="516" width="20.75" style="2" customWidth="1"/>
    <col min="517" max="525" width="14" style="2" customWidth="1"/>
    <col min="526" max="526" width="19.875" style="2" customWidth="1"/>
    <col min="527" max="553" width="14" style="2" customWidth="1"/>
    <col min="554" max="554" width="23.375" style="2" customWidth="1"/>
    <col min="555" max="574" width="14" style="2" customWidth="1"/>
    <col min="575" max="575" width="17.875" style="2" customWidth="1"/>
    <col min="576" max="585" width="14" style="2" customWidth="1"/>
    <col min="586" max="586" width="18.375" style="2" customWidth="1"/>
    <col min="587" max="602" width="14" style="2" customWidth="1"/>
    <col min="603" max="610" width="0" style="2" hidden="1" customWidth="1"/>
    <col min="611" max="768" width="8" style="2"/>
    <col min="769" max="769" width="8" style="2" customWidth="1"/>
    <col min="770" max="770" width="22" style="2" customWidth="1"/>
    <col min="771" max="771" width="21.25" style="2" customWidth="1"/>
    <col min="772" max="772" width="20.75" style="2" customWidth="1"/>
    <col min="773" max="781" width="14" style="2" customWidth="1"/>
    <col min="782" max="782" width="19.875" style="2" customWidth="1"/>
    <col min="783" max="809" width="14" style="2" customWidth="1"/>
    <col min="810" max="810" width="23.375" style="2" customWidth="1"/>
    <col min="811" max="830" width="14" style="2" customWidth="1"/>
    <col min="831" max="831" width="17.875" style="2" customWidth="1"/>
    <col min="832" max="841" width="14" style="2" customWidth="1"/>
    <col min="842" max="842" width="18.375" style="2" customWidth="1"/>
    <col min="843" max="858" width="14" style="2" customWidth="1"/>
    <col min="859" max="866" width="0" style="2" hidden="1" customWidth="1"/>
    <col min="867" max="1024" width="8" style="2"/>
    <col min="1025" max="1025" width="8" style="2" customWidth="1"/>
    <col min="1026" max="1026" width="22" style="2" customWidth="1"/>
    <col min="1027" max="1027" width="21.25" style="2" customWidth="1"/>
    <col min="1028" max="1028" width="20.75" style="2" customWidth="1"/>
    <col min="1029" max="1037" width="14" style="2" customWidth="1"/>
    <col min="1038" max="1038" width="19.875" style="2" customWidth="1"/>
    <col min="1039" max="1065" width="14" style="2" customWidth="1"/>
    <col min="1066" max="1066" width="23.375" style="2" customWidth="1"/>
    <col min="1067" max="1086" width="14" style="2" customWidth="1"/>
    <col min="1087" max="1087" width="17.875" style="2" customWidth="1"/>
    <col min="1088" max="1097" width="14" style="2" customWidth="1"/>
    <col min="1098" max="1098" width="18.375" style="2" customWidth="1"/>
    <col min="1099" max="1114" width="14" style="2" customWidth="1"/>
    <col min="1115" max="1122" width="0" style="2" hidden="1" customWidth="1"/>
    <col min="1123" max="1280" width="8" style="2"/>
    <col min="1281" max="1281" width="8" style="2" customWidth="1"/>
    <col min="1282" max="1282" width="22" style="2" customWidth="1"/>
    <col min="1283" max="1283" width="21.25" style="2" customWidth="1"/>
    <col min="1284" max="1284" width="20.75" style="2" customWidth="1"/>
    <col min="1285" max="1293" width="14" style="2" customWidth="1"/>
    <col min="1294" max="1294" width="19.875" style="2" customWidth="1"/>
    <col min="1295" max="1321" width="14" style="2" customWidth="1"/>
    <col min="1322" max="1322" width="23.375" style="2" customWidth="1"/>
    <col min="1323" max="1342" width="14" style="2" customWidth="1"/>
    <col min="1343" max="1343" width="17.875" style="2" customWidth="1"/>
    <col min="1344" max="1353" width="14" style="2" customWidth="1"/>
    <col min="1354" max="1354" width="18.375" style="2" customWidth="1"/>
    <col min="1355" max="1370" width="14" style="2" customWidth="1"/>
    <col min="1371" max="1378" width="0" style="2" hidden="1" customWidth="1"/>
    <col min="1379" max="1536" width="8" style="2"/>
    <col min="1537" max="1537" width="8" style="2" customWidth="1"/>
    <col min="1538" max="1538" width="22" style="2" customWidth="1"/>
    <col min="1539" max="1539" width="21.25" style="2" customWidth="1"/>
    <col min="1540" max="1540" width="20.75" style="2" customWidth="1"/>
    <col min="1541" max="1549" width="14" style="2" customWidth="1"/>
    <col min="1550" max="1550" width="19.875" style="2" customWidth="1"/>
    <col min="1551" max="1577" width="14" style="2" customWidth="1"/>
    <col min="1578" max="1578" width="23.375" style="2" customWidth="1"/>
    <col min="1579" max="1598" width="14" style="2" customWidth="1"/>
    <col min="1599" max="1599" width="17.875" style="2" customWidth="1"/>
    <col min="1600" max="1609" width="14" style="2" customWidth="1"/>
    <col min="1610" max="1610" width="18.375" style="2" customWidth="1"/>
    <col min="1611" max="1626" width="14" style="2" customWidth="1"/>
    <col min="1627" max="1634" width="0" style="2" hidden="1" customWidth="1"/>
    <col min="1635" max="1792" width="8" style="2"/>
    <col min="1793" max="1793" width="8" style="2" customWidth="1"/>
    <col min="1794" max="1794" width="22" style="2" customWidth="1"/>
    <col min="1795" max="1795" width="21.25" style="2" customWidth="1"/>
    <col min="1796" max="1796" width="20.75" style="2" customWidth="1"/>
    <col min="1797" max="1805" width="14" style="2" customWidth="1"/>
    <col min="1806" max="1806" width="19.875" style="2" customWidth="1"/>
    <col min="1807" max="1833" width="14" style="2" customWidth="1"/>
    <col min="1834" max="1834" width="23.375" style="2" customWidth="1"/>
    <col min="1835" max="1854" width="14" style="2" customWidth="1"/>
    <col min="1855" max="1855" width="17.875" style="2" customWidth="1"/>
    <col min="1856" max="1865" width="14" style="2" customWidth="1"/>
    <col min="1866" max="1866" width="18.375" style="2" customWidth="1"/>
    <col min="1867" max="1882" width="14" style="2" customWidth="1"/>
    <col min="1883" max="1890" width="0" style="2" hidden="1" customWidth="1"/>
    <col min="1891" max="2048" width="8" style="2"/>
    <col min="2049" max="2049" width="8" style="2" customWidth="1"/>
    <col min="2050" max="2050" width="22" style="2" customWidth="1"/>
    <col min="2051" max="2051" width="21.25" style="2" customWidth="1"/>
    <col min="2052" max="2052" width="20.75" style="2" customWidth="1"/>
    <col min="2053" max="2061" width="14" style="2" customWidth="1"/>
    <col min="2062" max="2062" width="19.875" style="2" customWidth="1"/>
    <col min="2063" max="2089" width="14" style="2" customWidth="1"/>
    <col min="2090" max="2090" width="23.375" style="2" customWidth="1"/>
    <col min="2091" max="2110" width="14" style="2" customWidth="1"/>
    <col min="2111" max="2111" width="17.875" style="2" customWidth="1"/>
    <col min="2112" max="2121" width="14" style="2" customWidth="1"/>
    <col min="2122" max="2122" width="18.375" style="2" customWidth="1"/>
    <col min="2123" max="2138" width="14" style="2" customWidth="1"/>
    <col min="2139" max="2146" width="0" style="2" hidden="1" customWidth="1"/>
    <col min="2147" max="2304" width="8" style="2"/>
    <col min="2305" max="2305" width="8" style="2" customWidth="1"/>
    <col min="2306" max="2306" width="22" style="2" customWidth="1"/>
    <col min="2307" max="2307" width="21.25" style="2" customWidth="1"/>
    <col min="2308" max="2308" width="20.75" style="2" customWidth="1"/>
    <col min="2309" max="2317" width="14" style="2" customWidth="1"/>
    <col min="2318" max="2318" width="19.875" style="2" customWidth="1"/>
    <col min="2319" max="2345" width="14" style="2" customWidth="1"/>
    <col min="2346" max="2346" width="23.375" style="2" customWidth="1"/>
    <col min="2347" max="2366" width="14" style="2" customWidth="1"/>
    <col min="2367" max="2367" width="17.875" style="2" customWidth="1"/>
    <col min="2368" max="2377" width="14" style="2" customWidth="1"/>
    <col min="2378" max="2378" width="18.375" style="2" customWidth="1"/>
    <col min="2379" max="2394" width="14" style="2" customWidth="1"/>
    <col min="2395" max="2402" width="0" style="2" hidden="1" customWidth="1"/>
    <col min="2403" max="2560" width="8" style="2"/>
    <col min="2561" max="2561" width="8" style="2" customWidth="1"/>
    <col min="2562" max="2562" width="22" style="2" customWidth="1"/>
    <col min="2563" max="2563" width="21.25" style="2" customWidth="1"/>
    <col min="2564" max="2564" width="20.75" style="2" customWidth="1"/>
    <col min="2565" max="2573" width="14" style="2" customWidth="1"/>
    <col min="2574" max="2574" width="19.875" style="2" customWidth="1"/>
    <col min="2575" max="2601" width="14" style="2" customWidth="1"/>
    <col min="2602" max="2602" width="23.375" style="2" customWidth="1"/>
    <col min="2603" max="2622" width="14" style="2" customWidth="1"/>
    <col min="2623" max="2623" width="17.875" style="2" customWidth="1"/>
    <col min="2624" max="2633" width="14" style="2" customWidth="1"/>
    <col min="2634" max="2634" width="18.375" style="2" customWidth="1"/>
    <col min="2635" max="2650" width="14" style="2" customWidth="1"/>
    <col min="2651" max="2658" width="0" style="2" hidden="1" customWidth="1"/>
    <col min="2659" max="2816" width="8" style="2"/>
    <col min="2817" max="2817" width="8" style="2" customWidth="1"/>
    <col min="2818" max="2818" width="22" style="2" customWidth="1"/>
    <col min="2819" max="2819" width="21.25" style="2" customWidth="1"/>
    <col min="2820" max="2820" width="20.75" style="2" customWidth="1"/>
    <col min="2821" max="2829" width="14" style="2" customWidth="1"/>
    <col min="2830" max="2830" width="19.875" style="2" customWidth="1"/>
    <col min="2831" max="2857" width="14" style="2" customWidth="1"/>
    <col min="2858" max="2858" width="23.375" style="2" customWidth="1"/>
    <col min="2859" max="2878" width="14" style="2" customWidth="1"/>
    <col min="2879" max="2879" width="17.875" style="2" customWidth="1"/>
    <col min="2880" max="2889" width="14" style="2" customWidth="1"/>
    <col min="2890" max="2890" width="18.375" style="2" customWidth="1"/>
    <col min="2891" max="2906" width="14" style="2" customWidth="1"/>
    <col min="2907" max="2914" width="0" style="2" hidden="1" customWidth="1"/>
    <col min="2915" max="3072" width="8" style="2"/>
    <col min="3073" max="3073" width="8" style="2" customWidth="1"/>
    <col min="3074" max="3074" width="22" style="2" customWidth="1"/>
    <col min="3075" max="3075" width="21.25" style="2" customWidth="1"/>
    <col min="3076" max="3076" width="20.75" style="2" customWidth="1"/>
    <col min="3077" max="3085" width="14" style="2" customWidth="1"/>
    <col min="3086" max="3086" width="19.875" style="2" customWidth="1"/>
    <col min="3087" max="3113" width="14" style="2" customWidth="1"/>
    <col min="3114" max="3114" width="23.375" style="2" customWidth="1"/>
    <col min="3115" max="3134" width="14" style="2" customWidth="1"/>
    <col min="3135" max="3135" width="17.875" style="2" customWidth="1"/>
    <col min="3136" max="3145" width="14" style="2" customWidth="1"/>
    <col min="3146" max="3146" width="18.375" style="2" customWidth="1"/>
    <col min="3147" max="3162" width="14" style="2" customWidth="1"/>
    <col min="3163" max="3170" width="0" style="2" hidden="1" customWidth="1"/>
    <col min="3171" max="3328" width="8" style="2"/>
    <col min="3329" max="3329" width="8" style="2" customWidth="1"/>
    <col min="3330" max="3330" width="22" style="2" customWidth="1"/>
    <col min="3331" max="3331" width="21.25" style="2" customWidth="1"/>
    <col min="3332" max="3332" width="20.75" style="2" customWidth="1"/>
    <col min="3333" max="3341" width="14" style="2" customWidth="1"/>
    <col min="3342" max="3342" width="19.875" style="2" customWidth="1"/>
    <col min="3343" max="3369" width="14" style="2" customWidth="1"/>
    <col min="3370" max="3370" width="23.375" style="2" customWidth="1"/>
    <col min="3371" max="3390" width="14" style="2" customWidth="1"/>
    <col min="3391" max="3391" width="17.875" style="2" customWidth="1"/>
    <col min="3392" max="3401" width="14" style="2" customWidth="1"/>
    <col min="3402" max="3402" width="18.375" style="2" customWidth="1"/>
    <col min="3403" max="3418" width="14" style="2" customWidth="1"/>
    <col min="3419" max="3426" width="0" style="2" hidden="1" customWidth="1"/>
    <col min="3427" max="3584" width="8" style="2"/>
    <col min="3585" max="3585" width="8" style="2" customWidth="1"/>
    <col min="3586" max="3586" width="22" style="2" customWidth="1"/>
    <col min="3587" max="3587" width="21.25" style="2" customWidth="1"/>
    <col min="3588" max="3588" width="20.75" style="2" customWidth="1"/>
    <col min="3589" max="3597" width="14" style="2" customWidth="1"/>
    <col min="3598" max="3598" width="19.875" style="2" customWidth="1"/>
    <col min="3599" max="3625" width="14" style="2" customWidth="1"/>
    <col min="3626" max="3626" width="23.375" style="2" customWidth="1"/>
    <col min="3627" max="3646" width="14" style="2" customWidth="1"/>
    <col min="3647" max="3647" width="17.875" style="2" customWidth="1"/>
    <col min="3648" max="3657" width="14" style="2" customWidth="1"/>
    <col min="3658" max="3658" width="18.375" style="2" customWidth="1"/>
    <col min="3659" max="3674" width="14" style="2" customWidth="1"/>
    <col min="3675" max="3682" width="0" style="2" hidden="1" customWidth="1"/>
    <col min="3683" max="3840" width="8" style="2"/>
    <col min="3841" max="3841" width="8" style="2" customWidth="1"/>
    <col min="3842" max="3842" width="22" style="2" customWidth="1"/>
    <col min="3843" max="3843" width="21.25" style="2" customWidth="1"/>
    <col min="3844" max="3844" width="20.75" style="2" customWidth="1"/>
    <col min="3845" max="3853" width="14" style="2" customWidth="1"/>
    <col min="3854" max="3854" width="19.875" style="2" customWidth="1"/>
    <col min="3855" max="3881" width="14" style="2" customWidth="1"/>
    <col min="3882" max="3882" width="23.375" style="2" customWidth="1"/>
    <col min="3883" max="3902" width="14" style="2" customWidth="1"/>
    <col min="3903" max="3903" width="17.875" style="2" customWidth="1"/>
    <col min="3904" max="3913" width="14" style="2" customWidth="1"/>
    <col min="3914" max="3914" width="18.375" style="2" customWidth="1"/>
    <col min="3915" max="3930" width="14" style="2" customWidth="1"/>
    <col min="3931" max="3938" width="0" style="2" hidden="1" customWidth="1"/>
    <col min="3939" max="4096" width="8" style="2"/>
    <col min="4097" max="4097" width="8" style="2" customWidth="1"/>
    <col min="4098" max="4098" width="22" style="2" customWidth="1"/>
    <col min="4099" max="4099" width="21.25" style="2" customWidth="1"/>
    <col min="4100" max="4100" width="20.75" style="2" customWidth="1"/>
    <col min="4101" max="4109" width="14" style="2" customWidth="1"/>
    <col min="4110" max="4110" width="19.875" style="2" customWidth="1"/>
    <col min="4111" max="4137" width="14" style="2" customWidth="1"/>
    <col min="4138" max="4138" width="23.375" style="2" customWidth="1"/>
    <col min="4139" max="4158" width="14" style="2" customWidth="1"/>
    <col min="4159" max="4159" width="17.875" style="2" customWidth="1"/>
    <col min="4160" max="4169" width="14" style="2" customWidth="1"/>
    <col min="4170" max="4170" width="18.375" style="2" customWidth="1"/>
    <col min="4171" max="4186" width="14" style="2" customWidth="1"/>
    <col min="4187" max="4194" width="0" style="2" hidden="1" customWidth="1"/>
    <col min="4195" max="4352" width="8" style="2"/>
    <col min="4353" max="4353" width="8" style="2" customWidth="1"/>
    <col min="4354" max="4354" width="22" style="2" customWidth="1"/>
    <col min="4355" max="4355" width="21.25" style="2" customWidth="1"/>
    <col min="4356" max="4356" width="20.75" style="2" customWidth="1"/>
    <col min="4357" max="4365" width="14" style="2" customWidth="1"/>
    <col min="4366" max="4366" width="19.875" style="2" customWidth="1"/>
    <col min="4367" max="4393" width="14" style="2" customWidth="1"/>
    <col min="4394" max="4394" width="23.375" style="2" customWidth="1"/>
    <col min="4395" max="4414" width="14" style="2" customWidth="1"/>
    <col min="4415" max="4415" width="17.875" style="2" customWidth="1"/>
    <col min="4416" max="4425" width="14" style="2" customWidth="1"/>
    <col min="4426" max="4426" width="18.375" style="2" customWidth="1"/>
    <col min="4427" max="4442" width="14" style="2" customWidth="1"/>
    <col min="4443" max="4450" width="0" style="2" hidden="1" customWidth="1"/>
    <col min="4451" max="4608" width="8" style="2"/>
    <col min="4609" max="4609" width="8" style="2" customWidth="1"/>
    <col min="4610" max="4610" width="22" style="2" customWidth="1"/>
    <col min="4611" max="4611" width="21.25" style="2" customWidth="1"/>
    <col min="4612" max="4612" width="20.75" style="2" customWidth="1"/>
    <col min="4613" max="4621" width="14" style="2" customWidth="1"/>
    <col min="4622" max="4622" width="19.875" style="2" customWidth="1"/>
    <col min="4623" max="4649" width="14" style="2" customWidth="1"/>
    <col min="4650" max="4650" width="23.375" style="2" customWidth="1"/>
    <col min="4651" max="4670" width="14" style="2" customWidth="1"/>
    <col min="4671" max="4671" width="17.875" style="2" customWidth="1"/>
    <col min="4672" max="4681" width="14" style="2" customWidth="1"/>
    <col min="4682" max="4682" width="18.375" style="2" customWidth="1"/>
    <col min="4683" max="4698" width="14" style="2" customWidth="1"/>
    <col min="4699" max="4706" width="0" style="2" hidden="1" customWidth="1"/>
    <col min="4707" max="4864" width="8" style="2"/>
    <col min="4865" max="4865" width="8" style="2" customWidth="1"/>
    <col min="4866" max="4866" width="22" style="2" customWidth="1"/>
    <col min="4867" max="4867" width="21.25" style="2" customWidth="1"/>
    <col min="4868" max="4868" width="20.75" style="2" customWidth="1"/>
    <col min="4869" max="4877" width="14" style="2" customWidth="1"/>
    <col min="4878" max="4878" width="19.875" style="2" customWidth="1"/>
    <col min="4879" max="4905" width="14" style="2" customWidth="1"/>
    <col min="4906" max="4906" width="23.375" style="2" customWidth="1"/>
    <col min="4907" max="4926" width="14" style="2" customWidth="1"/>
    <col min="4927" max="4927" width="17.875" style="2" customWidth="1"/>
    <col min="4928" max="4937" width="14" style="2" customWidth="1"/>
    <col min="4938" max="4938" width="18.375" style="2" customWidth="1"/>
    <col min="4939" max="4954" width="14" style="2" customWidth="1"/>
    <col min="4955" max="4962" width="0" style="2" hidden="1" customWidth="1"/>
    <col min="4963" max="5120" width="8" style="2"/>
    <col min="5121" max="5121" width="8" style="2" customWidth="1"/>
    <col min="5122" max="5122" width="22" style="2" customWidth="1"/>
    <col min="5123" max="5123" width="21.25" style="2" customWidth="1"/>
    <col min="5124" max="5124" width="20.75" style="2" customWidth="1"/>
    <col min="5125" max="5133" width="14" style="2" customWidth="1"/>
    <col min="5134" max="5134" width="19.875" style="2" customWidth="1"/>
    <col min="5135" max="5161" width="14" style="2" customWidth="1"/>
    <col min="5162" max="5162" width="23.375" style="2" customWidth="1"/>
    <col min="5163" max="5182" width="14" style="2" customWidth="1"/>
    <col min="5183" max="5183" width="17.875" style="2" customWidth="1"/>
    <col min="5184" max="5193" width="14" style="2" customWidth="1"/>
    <col min="5194" max="5194" width="18.375" style="2" customWidth="1"/>
    <col min="5195" max="5210" width="14" style="2" customWidth="1"/>
    <col min="5211" max="5218" width="0" style="2" hidden="1" customWidth="1"/>
    <col min="5219" max="5376" width="8" style="2"/>
    <col min="5377" max="5377" width="8" style="2" customWidth="1"/>
    <col min="5378" max="5378" width="22" style="2" customWidth="1"/>
    <col min="5379" max="5379" width="21.25" style="2" customWidth="1"/>
    <col min="5380" max="5380" width="20.75" style="2" customWidth="1"/>
    <col min="5381" max="5389" width="14" style="2" customWidth="1"/>
    <col min="5390" max="5390" width="19.875" style="2" customWidth="1"/>
    <col min="5391" max="5417" width="14" style="2" customWidth="1"/>
    <col min="5418" max="5418" width="23.375" style="2" customWidth="1"/>
    <col min="5419" max="5438" width="14" style="2" customWidth="1"/>
    <col min="5439" max="5439" width="17.875" style="2" customWidth="1"/>
    <col min="5440" max="5449" width="14" style="2" customWidth="1"/>
    <col min="5450" max="5450" width="18.375" style="2" customWidth="1"/>
    <col min="5451" max="5466" width="14" style="2" customWidth="1"/>
    <col min="5467" max="5474" width="0" style="2" hidden="1" customWidth="1"/>
    <col min="5475" max="5632" width="8" style="2"/>
    <col min="5633" max="5633" width="8" style="2" customWidth="1"/>
    <col min="5634" max="5634" width="22" style="2" customWidth="1"/>
    <col min="5635" max="5635" width="21.25" style="2" customWidth="1"/>
    <col min="5636" max="5636" width="20.75" style="2" customWidth="1"/>
    <col min="5637" max="5645" width="14" style="2" customWidth="1"/>
    <col min="5646" max="5646" width="19.875" style="2" customWidth="1"/>
    <col min="5647" max="5673" width="14" style="2" customWidth="1"/>
    <col min="5674" max="5674" width="23.375" style="2" customWidth="1"/>
    <col min="5675" max="5694" width="14" style="2" customWidth="1"/>
    <col min="5695" max="5695" width="17.875" style="2" customWidth="1"/>
    <col min="5696" max="5705" width="14" style="2" customWidth="1"/>
    <col min="5706" max="5706" width="18.375" style="2" customWidth="1"/>
    <col min="5707" max="5722" width="14" style="2" customWidth="1"/>
    <col min="5723" max="5730" width="0" style="2" hidden="1" customWidth="1"/>
    <col min="5731" max="5888" width="8" style="2"/>
    <col min="5889" max="5889" width="8" style="2" customWidth="1"/>
    <col min="5890" max="5890" width="22" style="2" customWidth="1"/>
    <col min="5891" max="5891" width="21.25" style="2" customWidth="1"/>
    <col min="5892" max="5892" width="20.75" style="2" customWidth="1"/>
    <col min="5893" max="5901" width="14" style="2" customWidth="1"/>
    <col min="5902" max="5902" width="19.875" style="2" customWidth="1"/>
    <col min="5903" max="5929" width="14" style="2" customWidth="1"/>
    <col min="5930" max="5930" width="23.375" style="2" customWidth="1"/>
    <col min="5931" max="5950" width="14" style="2" customWidth="1"/>
    <col min="5951" max="5951" width="17.875" style="2" customWidth="1"/>
    <col min="5952" max="5961" width="14" style="2" customWidth="1"/>
    <col min="5962" max="5962" width="18.375" style="2" customWidth="1"/>
    <col min="5963" max="5978" width="14" style="2" customWidth="1"/>
    <col min="5979" max="5986" width="0" style="2" hidden="1" customWidth="1"/>
    <col min="5987" max="6144" width="8" style="2"/>
    <col min="6145" max="6145" width="8" style="2" customWidth="1"/>
    <col min="6146" max="6146" width="22" style="2" customWidth="1"/>
    <col min="6147" max="6147" width="21.25" style="2" customWidth="1"/>
    <col min="6148" max="6148" width="20.75" style="2" customWidth="1"/>
    <col min="6149" max="6157" width="14" style="2" customWidth="1"/>
    <col min="6158" max="6158" width="19.875" style="2" customWidth="1"/>
    <col min="6159" max="6185" width="14" style="2" customWidth="1"/>
    <col min="6186" max="6186" width="23.375" style="2" customWidth="1"/>
    <col min="6187" max="6206" width="14" style="2" customWidth="1"/>
    <col min="6207" max="6207" width="17.875" style="2" customWidth="1"/>
    <col min="6208" max="6217" width="14" style="2" customWidth="1"/>
    <col min="6218" max="6218" width="18.375" style="2" customWidth="1"/>
    <col min="6219" max="6234" width="14" style="2" customWidth="1"/>
    <col min="6235" max="6242" width="0" style="2" hidden="1" customWidth="1"/>
    <col min="6243" max="6400" width="8" style="2"/>
    <col min="6401" max="6401" width="8" style="2" customWidth="1"/>
    <col min="6402" max="6402" width="22" style="2" customWidth="1"/>
    <col min="6403" max="6403" width="21.25" style="2" customWidth="1"/>
    <col min="6404" max="6404" width="20.75" style="2" customWidth="1"/>
    <col min="6405" max="6413" width="14" style="2" customWidth="1"/>
    <col min="6414" max="6414" width="19.875" style="2" customWidth="1"/>
    <col min="6415" max="6441" width="14" style="2" customWidth="1"/>
    <col min="6442" max="6442" width="23.375" style="2" customWidth="1"/>
    <col min="6443" max="6462" width="14" style="2" customWidth="1"/>
    <col min="6463" max="6463" width="17.875" style="2" customWidth="1"/>
    <col min="6464" max="6473" width="14" style="2" customWidth="1"/>
    <col min="6474" max="6474" width="18.375" style="2" customWidth="1"/>
    <col min="6475" max="6490" width="14" style="2" customWidth="1"/>
    <col min="6491" max="6498" width="0" style="2" hidden="1" customWidth="1"/>
    <col min="6499" max="6656" width="8" style="2"/>
    <col min="6657" max="6657" width="8" style="2" customWidth="1"/>
    <col min="6658" max="6658" width="22" style="2" customWidth="1"/>
    <col min="6659" max="6659" width="21.25" style="2" customWidth="1"/>
    <col min="6660" max="6660" width="20.75" style="2" customWidth="1"/>
    <col min="6661" max="6669" width="14" style="2" customWidth="1"/>
    <col min="6670" max="6670" width="19.875" style="2" customWidth="1"/>
    <col min="6671" max="6697" width="14" style="2" customWidth="1"/>
    <col min="6698" max="6698" width="23.375" style="2" customWidth="1"/>
    <col min="6699" max="6718" width="14" style="2" customWidth="1"/>
    <col min="6719" max="6719" width="17.875" style="2" customWidth="1"/>
    <col min="6720" max="6729" width="14" style="2" customWidth="1"/>
    <col min="6730" max="6730" width="18.375" style="2" customWidth="1"/>
    <col min="6731" max="6746" width="14" style="2" customWidth="1"/>
    <col min="6747" max="6754" width="0" style="2" hidden="1" customWidth="1"/>
    <col min="6755" max="6912" width="8" style="2"/>
    <col min="6913" max="6913" width="8" style="2" customWidth="1"/>
    <col min="6914" max="6914" width="22" style="2" customWidth="1"/>
    <col min="6915" max="6915" width="21.25" style="2" customWidth="1"/>
    <col min="6916" max="6916" width="20.75" style="2" customWidth="1"/>
    <col min="6917" max="6925" width="14" style="2" customWidth="1"/>
    <col min="6926" max="6926" width="19.875" style="2" customWidth="1"/>
    <col min="6927" max="6953" width="14" style="2" customWidth="1"/>
    <col min="6954" max="6954" width="23.375" style="2" customWidth="1"/>
    <col min="6955" max="6974" width="14" style="2" customWidth="1"/>
    <col min="6975" max="6975" width="17.875" style="2" customWidth="1"/>
    <col min="6976" max="6985" width="14" style="2" customWidth="1"/>
    <col min="6986" max="6986" width="18.375" style="2" customWidth="1"/>
    <col min="6987" max="7002" width="14" style="2" customWidth="1"/>
    <col min="7003" max="7010" width="0" style="2" hidden="1" customWidth="1"/>
    <col min="7011" max="7168" width="8" style="2"/>
    <col min="7169" max="7169" width="8" style="2" customWidth="1"/>
    <col min="7170" max="7170" width="22" style="2" customWidth="1"/>
    <col min="7171" max="7171" width="21.25" style="2" customWidth="1"/>
    <col min="7172" max="7172" width="20.75" style="2" customWidth="1"/>
    <col min="7173" max="7181" width="14" style="2" customWidth="1"/>
    <col min="7182" max="7182" width="19.875" style="2" customWidth="1"/>
    <col min="7183" max="7209" width="14" style="2" customWidth="1"/>
    <col min="7210" max="7210" width="23.375" style="2" customWidth="1"/>
    <col min="7211" max="7230" width="14" style="2" customWidth="1"/>
    <col min="7231" max="7231" width="17.875" style="2" customWidth="1"/>
    <col min="7232" max="7241" width="14" style="2" customWidth="1"/>
    <col min="7242" max="7242" width="18.375" style="2" customWidth="1"/>
    <col min="7243" max="7258" width="14" style="2" customWidth="1"/>
    <col min="7259" max="7266" width="0" style="2" hidden="1" customWidth="1"/>
    <col min="7267" max="7424" width="8" style="2"/>
    <col min="7425" max="7425" width="8" style="2" customWidth="1"/>
    <col min="7426" max="7426" width="22" style="2" customWidth="1"/>
    <col min="7427" max="7427" width="21.25" style="2" customWidth="1"/>
    <col min="7428" max="7428" width="20.75" style="2" customWidth="1"/>
    <col min="7429" max="7437" width="14" style="2" customWidth="1"/>
    <col min="7438" max="7438" width="19.875" style="2" customWidth="1"/>
    <col min="7439" max="7465" width="14" style="2" customWidth="1"/>
    <col min="7466" max="7466" width="23.375" style="2" customWidth="1"/>
    <col min="7467" max="7486" width="14" style="2" customWidth="1"/>
    <col min="7487" max="7487" width="17.875" style="2" customWidth="1"/>
    <col min="7488" max="7497" width="14" style="2" customWidth="1"/>
    <col min="7498" max="7498" width="18.375" style="2" customWidth="1"/>
    <col min="7499" max="7514" width="14" style="2" customWidth="1"/>
    <col min="7515" max="7522" width="0" style="2" hidden="1" customWidth="1"/>
    <col min="7523" max="7680" width="8" style="2"/>
    <col min="7681" max="7681" width="8" style="2" customWidth="1"/>
    <col min="7682" max="7682" width="22" style="2" customWidth="1"/>
    <col min="7683" max="7683" width="21.25" style="2" customWidth="1"/>
    <col min="7684" max="7684" width="20.75" style="2" customWidth="1"/>
    <col min="7685" max="7693" width="14" style="2" customWidth="1"/>
    <col min="7694" max="7694" width="19.875" style="2" customWidth="1"/>
    <col min="7695" max="7721" width="14" style="2" customWidth="1"/>
    <col min="7722" max="7722" width="23.375" style="2" customWidth="1"/>
    <col min="7723" max="7742" width="14" style="2" customWidth="1"/>
    <col min="7743" max="7743" width="17.875" style="2" customWidth="1"/>
    <col min="7744" max="7753" width="14" style="2" customWidth="1"/>
    <col min="7754" max="7754" width="18.375" style="2" customWidth="1"/>
    <col min="7755" max="7770" width="14" style="2" customWidth="1"/>
    <col min="7771" max="7778" width="0" style="2" hidden="1" customWidth="1"/>
    <col min="7779" max="7936" width="8" style="2"/>
    <col min="7937" max="7937" width="8" style="2" customWidth="1"/>
    <col min="7938" max="7938" width="22" style="2" customWidth="1"/>
    <col min="7939" max="7939" width="21.25" style="2" customWidth="1"/>
    <col min="7940" max="7940" width="20.75" style="2" customWidth="1"/>
    <col min="7941" max="7949" width="14" style="2" customWidth="1"/>
    <col min="7950" max="7950" width="19.875" style="2" customWidth="1"/>
    <col min="7951" max="7977" width="14" style="2" customWidth="1"/>
    <col min="7978" max="7978" width="23.375" style="2" customWidth="1"/>
    <col min="7979" max="7998" width="14" style="2" customWidth="1"/>
    <col min="7999" max="7999" width="17.875" style="2" customWidth="1"/>
    <col min="8000" max="8009" width="14" style="2" customWidth="1"/>
    <col min="8010" max="8010" width="18.375" style="2" customWidth="1"/>
    <col min="8011" max="8026" width="14" style="2" customWidth="1"/>
    <col min="8027" max="8034" width="0" style="2" hidden="1" customWidth="1"/>
    <col min="8035" max="8192" width="8" style="2"/>
    <col min="8193" max="8193" width="8" style="2" customWidth="1"/>
    <col min="8194" max="8194" width="22" style="2" customWidth="1"/>
    <col min="8195" max="8195" width="21.25" style="2" customWidth="1"/>
    <col min="8196" max="8196" width="20.75" style="2" customWidth="1"/>
    <col min="8197" max="8205" width="14" style="2" customWidth="1"/>
    <col min="8206" max="8206" width="19.875" style="2" customWidth="1"/>
    <col min="8207" max="8233" width="14" style="2" customWidth="1"/>
    <col min="8234" max="8234" width="23.375" style="2" customWidth="1"/>
    <col min="8235" max="8254" width="14" style="2" customWidth="1"/>
    <col min="8255" max="8255" width="17.875" style="2" customWidth="1"/>
    <col min="8256" max="8265" width="14" style="2" customWidth="1"/>
    <col min="8266" max="8266" width="18.375" style="2" customWidth="1"/>
    <col min="8267" max="8282" width="14" style="2" customWidth="1"/>
    <col min="8283" max="8290" width="0" style="2" hidden="1" customWidth="1"/>
    <col min="8291" max="8448" width="8" style="2"/>
    <col min="8449" max="8449" width="8" style="2" customWidth="1"/>
    <col min="8450" max="8450" width="22" style="2" customWidth="1"/>
    <col min="8451" max="8451" width="21.25" style="2" customWidth="1"/>
    <col min="8452" max="8452" width="20.75" style="2" customWidth="1"/>
    <col min="8453" max="8461" width="14" style="2" customWidth="1"/>
    <col min="8462" max="8462" width="19.875" style="2" customWidth="1"/>
    <col min="8463" max="8489" width="14" style="2" customWidth="1"/>
    <col min="8490" max="8490" width="23.375" style="2" customWidth="1"/>
    <col min="8491" max="8510" width="14" style="2" customWidth="1"/>
    <col min="8511" max="8511" width="17.875" style="2" customWidth="1"/>
    <col min="8512" max="8521" width="14" style="2" customWidth="1"/>
    <col min="8522" max="8522" width="18.375" style="2" customWidth="1"/>
    <col min="8523" max="8538" width="14" style="2" customWidth="1"/>
    <col min="8539" max="8546" width="0" style="2" hidden="1" customWidth="1"/>
    <col min="8547" max="8704" width="8" style="2"/>
    <col min="8705" max="8705" width="8" style="2" customWidth="1"/>
    <col min="8706" max="8706" width="22" style="2" customWidth="1"/>
    <col min="8707" max="8707" width="21.25" style="2" customWidth="1"/>
    <col min="8708" max="8708" width="20.75" style="2" customWidth="1"/>
    <col min="8709" max="8717" width="14" style="2" customWidth="1"/>
    <col min="8718" max="8718" width="19.875" style="2" customWidth="1"/>
    <col min="8719" max="8745" width="14" style="2" customWidth="1"/>
    <col min="8746" max="8746" width="23.375" style="2" customWidth="1"/>
    <col min="8747" max="8766" width="14" style="2" customWidth="1"/>
    <col min="8767" max="8767" width="17.875" style="2" customWidth="1"/>
    <col min="8768" max="8777" width="14" style="2" customWidth="1"/>
    <col min="8778" max="8778" width="18.375" style="2" customWidth="1"/>
    <col min="8779" max="8794" width="14" style="2" customWidth="1"/>
    <col min="8795" max="8802" width="0" style="2" hidden="1" customWidth="1"/>
    <col min="8803" max="8960" width="8" style="2"/>
    <col min="8961" max="8961" width="8" style="2" customWidth="1"/>
    <col min="8962" max="8962" width="22" style="2" customWidth="1"/>
    <col min="8963" max="8963" width="21.25" style="2" customWidth="1"/>
    <col min="8964" max="8964" width="20.75" style="2" customWidth="1"/>
    <col min="8965" max="8973" width="14" style="2" customWidth="1"/>
    <col min="8974" max="8974" width="19.875" style="2" customWidth="1"/>
    <col min="8975" max="9001" width="14" style="2" customWidth="1"/>
    <col min="9002" max="9002" width="23.375" style="2" customWidth="1"/>
    <col min="9003" max="9022" width="14" style="2" customWidth="1"/>
    <col min="9023" max="9023" width="17.875" style="2" customWidth="1"/>
    <col min="9024" max="9033" width="14" style="2" customWidth="1"/>
    <col min="9034" max="9034" width="18.375" style="2" customWidth="1"/>
    <col min="9035" max="9050" width="14" style="2" customWidth="1"/>
    <col min="9051" max="9058" width="0" style="2" hidden="1" customWidth="1"/>
    <col min="9059" max="9216" width="8" style="2"/>
    <col min="9217" max="9217" width="8" style="2" customWidth="1"/>
    <col min="9218" max="9218" width="22" style="2" customWidth="1"/>
    <col min="9219" max="9219" width="21.25" style="2" customWidth="1"/>
    <col min="9220" max="9220" width="20.75" style="2" customWidth="1"/>
    <col min="9221" max="9229" width="14" style="2" customWidth="1"/>
    <col min="9230" max="9230" width="19.875" style="2" customWidth="1"/>
    <col min="9231" max="9257" width="14" style="2" customWidth="1"/>
    <col min="9258" max="9258" width="23.375" style="2" customWidth="1"/>
    <col min="9259" max="9278" width="14" style="2" customWidth="1"/>
    <col min="9279" max="9279" width="17.875" style="2" customWidth="1"/>
    <col min="9280" max="9289" width="14" style="2" customWidth="1"/>
    <col min="9290" max="9290" width="18.375" style="2" customWidth="1"/>
    <col min="9291" max="9306" width="14" style="2" customWidth="1"/>
    <col min="9307" max="9314" width="0" style="2" hidden="1" customWidth="1"/>
    <col min="9315" max="9472" width="8" style="2"/>
    <col min="9473" max="9473" width="8" style="2" customWidth="1"/>
    <col min="9474" max="9474" width="22" style="2" customWidth="1"/>
    <col min="9475" max="9475" width="21.25" style="2" customWidth="1"/>
    <col min="9476" max="9476" width="20.75" style="2" customWidth="1"/>
    <col min="9477" max="9485" width="14" style="2" customWidth="1"/>
    <col min="9486" max="9486" width="19.875" style="2" customWidth="1"/>
    <col min="9487" max="9513" width="14" style="2" customWidth="1"/>
    <col min="9514" max="9514" width="23.375" style="2" customWidth="1"/>
    <col min="9515" max="9534" width="14" style="2" customWidth="1"/>
    <col min="9535" max="9535" width="17.875" style="2" customWidth="1"/>
    <col min="9536" max="9545" width="14" style="2" customWidth="1"/>
    <col min="9546" max="9546" width="18.375" style="2" customWidth="1"/>
    <col min="9547" max="9562" width="14" style="2" customWidth="1"/>
    <col min="9563" max="9570" width="0" style="2" hidden="1" customWidth="1"/>
    <col min="9571" max="9728" width="8" style="2"/>
    <col min="9729" max="9729" width="8" style="2" customWidth="1"/>
    <col min="9730" max="9730" width="22" style="2" customWidth="1"/>
    <col min="9731" max="9731" width="21.25" style="2" customWidth="1"/>
    <col min="9732" max="9732" width="20.75" style="2" customWidth="1"/>
    <col min="9733" max="9741" width="14" style="2" customWidth="1"/>
    <col min="9742" max="9742" width="19.875" style="2" customWidth="1"/>
    <col min="9743" max="9769" width="14" style="2" customWidth="1"/>
    <col min="9770" max="9770" width="23.375" style="2" customWidth="1"/>
    <col min="9771" max="9790" width="14" style="2" customWidth="1"/>
    <col min="9791" max="9791" width="17.875" style="2" customWidth="1"/>
    <col min="9792" max="9801" width="14" style="2" customWidth="1"/>
    <col min="9802" max="9802" width="18.375" style="2" customWidth="1"/>
    <col min="9803" max="9818" width="14" style="2" customWidth="1"/>
    <col min="9819" max="9826" width="0" style="2" hidden="1" customWidth="1"/>
    <col min="9827" max="9984" width="8" style="2"/>
    <col min="9985" max="9985" width="8" style="2" customWidth="1"/>
    <col min="9986" max="9986" width="22" style="2" customWidth="1"/>
    <col min="9987" max="9987" width="21.25" style="2" customWidth="1"/>
    <col min="9988" max="9988" width="20.75" style="2" customWidth="1"/>
    <col min="9989" max="9997" width="14" style="2" customWidth="1"/>
    <col min="9998" max="9998" width="19.875" style="2" customWidth="1"/>
    <col min="9999" max="10025" width="14" style="2" customWidth="1"/>
    <col min="10026" max="10026" width="23.375" style="2" customWidth="1"/>
    <col min="10027" max="10046" width="14" style="2" customWidth="1"/>
    <col min="10047" max="10047" width="17.875" style="2" customWidth="1"/>
    <col min="10048" max="10057" width="14" style="2" customWidth="1"/>
    <col min="10058" max="10058" width="18.375" style="2" customWidth="1"/>
    <col min="10059" max="10074" width="14" style="2" customWidth="1"/>
    <col min="10075" max="10082" width="0" style="2" hidden="1" customWidth="1"/>
    <col min="10083" max="10240" width="8" style="2"/>
    <col min="10241" max="10241" width="8" style="2" customWidth="1"/>
    <col min="10242" max="10242" width="22" style="2" customWidth="1"/>
    <col min="10243" max="10243" width="21.25" style="2" customWidth="1"/>
    <col min="10244" max="10244" width="20.75" style="2" customWidth="1"/>
    <col min="10245" max="10253" width="14" style="2" customWidth="1"/>
    <col min="10254" max="10254" width="19.875" style="2" customWidth="1"/>
    <col min="10255" max="10281" width="14" style="2" customWidth="1"/>
    <col min="10282" max="10282" width="23.375" style="2" customWidth="1"/>
    <col min="10283" max="10302" width="14" style="2" customWidth="1"/>
    <col min="10303" max="10303" width="17.875" style="2" customWidth="1"/>
    <col min="10304" max="10313" width="14" style="2" customWidth="1"/>
    <col min="10314" max="10314" width="18.375" style="2" customWidth="1"/>
    <col min="10315" max="10330" width="14" style="2" customWidth="1"/>
    <col min="10331" max="10338" width="0" style="2" hidden="1" customWidth="1"/>
    <col min="10339" max="10496" width="8" style="2"/>
    <col min="10497" max="10497" width="8" style="2" customWidth="1"/>
    <col min="10498" max="10498" width="22" style="2" customWidth="1"/>
    <col min="10499" max="10499" width="21.25" style="2" customWidth="1"/>
    <col min="10500" max="10500" width="20.75" style="2" customWidth="1"/>
    <col min="10501" max="10509" width="14" style="2" customWidth="1"/>
    <col min="10510" max="10510" width="19.875" style="2" customWidth="1"/>
    <col min="10511" max="10537" width="14" style="2" customWidth="1"/>
    <col min="10538" max="10538" width="23.375" style="2" customWidth="1"/>
    <col min="10539" max="10558" width="14" style="2" customWidth="1"/>
    <col min="10559" max="10559" width="17.875" style="2" customWidth="1"/>
    <col min="10560" max="10569" width="14" style="2" customWidth="1"/>
    <col min="10570" max="10570" width="18.375" style="2" customWidth="1"/>
    <col min="10571" max="10586" width="14" style="2" customWidth="1"/>
    <col min="10587" max="10594" width="0" style="2" hidden="1" customWidth="1"/>
    <col min="10595" max="10752" width="8" style="2"/>
    <col min="10753" max="10753" width="8" style="2" customWidth="1"/>
    <col min="10754" max="10754" width="22" style="2" customWidth="1"/>
    <col min="10755" max="10755" width="21.25" style="2" customWidth="1"/>
    <col min="10756" max="10756" width="20.75" style="2" customWidth="1"/>
    <col min="10757" max="10765" width="14" style="2" customWidth="1"/>
    <col min="10766" max="10766" width="19.875" style="2" customWidth="1"/>
    <col min="10767" max="10793" width="14" style="2" customWidth="1"/>
    <col min="10794" max="10794" width="23.375" style="2" customWidth="1"/>
    <col min="10795" max="10814" width="14" style="2" customWidth="1"/>
    <col min="10815" max="10815" width="17.875" style="2" customWidth="1"/>
    <col min="10816" max="10825" width="14" style="2" customWidth="1"/>
    <col min="10826" max="10826" width="18.375" style="2" customWidth="1"/>
    <col min="10827" max="10842" width="14" style="2" customWidth="1"/>
    <col min="10843" max="10850" width="0" style="2" hidden="1" customWidth="1"/>
    <col min="10851" max="11008" width="8" style="2"/>
    <col min="11009" max="11009" width="8" style="2" customWidth="1"/>
    <col min="11010" max="11010" width="22" style="2" customWidth="1"/>
    <col min="11011" max="11011" width="21.25" style="2" customWidth="1"/>
    <col min="11012" max="11012" width="20.75" style="2" customWidth="1"/>
    <col min="11013" max="11021" width="14" style="2" customWidth="1"/>
    <col min="11022" max="11022" width="19.875" style="2" customWidth="1"/>
    <col min="11023" max="11049" width="14" style="2" customWidth="1"/>
    <col min="11050" max="11050" width="23.375" style="2" customWidth="1"/>
    <col min="11051" max="11070" width="14" style="2" customWidth="1"/>
    <col min="11071" max="11071" width="17.875" style="2" customWidth="1"/>
    <col min="11072" max="11081" width="14" style="2" customWidth="1"/>
    <col min="11082" max="11082" width="18.375" style="2" customWidth="1"/>
    <col min="11083" max="11098" width="14" style="2" customWidth="1"/>
    <col min="11099" max="11106" width="0" style="2" hidden="1" customWidth="1"/>
    <col min="11107" max="11264" width="8" style="2"/>
    <col min="11265" max="11265" width="8" style="2" customWidth="1"/>
    <col min="11266" max="11266" width="22" style="2" customWidth="1"/>
    <col min="11267" max="11267" width="21.25" style="2" customWidth="1"/>
    <col min="11268" max="11268" width="20.75" style="2" customWidth="1"/>
    <col min="11269" max="11277" width="14" style="2" customWidth="1"/>
    <col min="11278" max="11278" width="19.875" style="2" customWidth="1"/>
    <col min="11279" max="11305" width="14" style="2" customWidth="1"/>
    <col min="11306" max="11306" width="23.375" style="2" customWidth="1"/>
    <col min="11307" max="11326" width="14" style="2" customWidth="1"/>
    <col min="11327" max="11327" width="17.875" style="2" customWidth="1"/>
    <col min="11328" max="11337" width="14" style="2" customWidth="1"/>
    <col min="11338" max="11338" width="18.375" style="2" customWidth="1"/>
    <col min="11339" max="11354" width="14" style="2" customWidth="1"/>
    <col min="11355" max="11362" width="0" style="2" hidden="1" customWidth="1"/>
    <col min="11363" max="11520" width="8" style="2"/>
    <col min="11521" max="11521" width="8" style="2" customWidth="1"/>
    <col min="11522" max="11522" width="22" style="2" customWidth="1"/>
    <col min="11523" max="11523" width="21.25" style="2" customWidth="1"/>
    <col min="11524" max="11524" width="20.75" style="2" customWidth="1"/>
    <col min="11525" max="11533" width="14" style="2" customWidth="1"/>
    <col min="11534" max="11534" width="19.875" style="2" customWidth="1"/>
    <col min="11535" max="11561" width="14" style="2" customWidth="1"/>
    <col min="11562" max="11562" width="23.375" style="2" customWidth="1"/>
    <col min="11563" max="11582" width="14" style="2" customWidth="1"/>
    <col min="11583" max="11583" width="17.875" style="2" customWidth="1"/>
    <col min="11584" max="11593" width="14" style="2" customWidth="1"/>
    <col min="11594" max="11594" width="18.375" style="2" customWidth="1"/>
    <col min="11595" max="11610" width="14" style="2" customWidth="1"/>
    <col min="11611" max="11618" width="0" style="2" hidden="1" customWidth="1"/>
    <col min="11619" max="11776" width="8" style="2"/>
    <col min="11777" max="11777" width="8" style="2" customWidth="1"/>
    <col min="11778" max="11778" width="22" style="2" customWidth="1"/>
    <col min="11779" max="11779" width="21.25" style="2" customWidth="1"/>
    <col min="11780" max="11780" width="20.75" style="2" customWidth="1"/>
    <col min="11781" max="11789" width="14" style="2" customWidth="1"/>
    <col min="11790" max="11790" width="19.875" style="2" customWidth="1"/>
    <col min="11791" max="11817" width="14" style="2" customWidth="1"/>
    <col min="11818" max="11818" width="23.375" style="2" customWidth="1"/>
    <col min="11819" max="11838" width="14" style="2" customWidth="1"/>
    <col min="11839" max="11839" width="17.875" style="2" customWidth="1"/>
    <col min="11840" max="11849" width="14" style="2" customWidth="1"/>
    <col min="11850" max="11850" width="18.375" style="2" customWidth="1"/>
    <col min="11851" max="11866" width="14" style="2" customWidth="1"/>
    <col min="11867" max="11874" width="0" style="2" hidden="1" customWidth="1"/>
    <col min="11875" max="12032" width="8" style="2"/>
    <col min="12033" max="12033" width="8" style="2" customWidth="1"/>
    <col min="12034" max="12034" width="22" style="2" customWidth="1"/>
    <col min="12035" max="12035" width="21.25" style="2" customWidth="1"/>
    <col min="12036" max="12036" width="20.75" style="2" customWidth="1"/>
    <col min="12037" max="12045" width="14" style="2" customWidth="1"/>
    <col min="12046" max="12046" width="19.875" style="2" customWidth="1"/>
    <col min="12047" max="12073" width="14" style="2" customWidth="1"/>
    <col min="12074" max="12074" width="23.375" style="2" customWidth="1"/>
    <col min="12075" max="12094" width="14" style="2" customWidth="1"/>
    <col min="12095" max="12095" width="17.875" style="2" customWidth="1"/>
    <col min="12096" max="12105" width="14" style="2" customWidth="1"/>
    <col min="12106" max="12106" width="18.375" style="2" customWidth="1"/>
    <col min="12107" max="12122" width="14" style="2" customWidth="1"/>
    <col min="12123" max="12130" width="0" style="2" hidden="1" customWidth="1"/>
    <col min="12131" max="12288" width="8" style="2"/>
    <col min="12289" max="12289" width="8" style="2" customWidth="1"/>
    <col min="12290" max="12290" width="22" style="2" customWidth="1"/>
    <col min="12291" max="12291" width="21.25" style="2" customWidth="1"/>
    <col min="12292" max="12292" width="20.75" style="2" customWidth="1"/>
    <col min="12293" max="12301" width="14" style="2" customWidth="1"/>
    <col min="12302" max="12302" width="19.875" style="2" customWidth="1"/>
    <col min="12303" max="12329" width="14" style="2" customWidth="1"/>
    <col min="12330" max="12330" width="23.375" style="2" customWidth="1"/>
    <col min="12331" max="12350" width="14" style="2" customWidth="1"/>
    <col min="12351" max="12351" width="17.875" style="2" customWidth="1"/>
    <col min="12352" max="12361" width="14" style="2" customWidth="1"/>
    <col min="12362" max="12362" width="18.375" style="2" customWidth="1"/>
    <col min="12363" max="12378" width="14" style="2" customWidth="1"/>
    <col min="12379" max="12386" width="0" style="2" hidden="1" customWidth="1"/>
    <col min="12387" max="12544" width="8" style="2"/>
    <col min="12545" max="12545" width="8" style="2" customWidth="1"/>
    <col min="12546" max="12546" width="22" style="2" customWidth="1"/>
    <col min="12547" max="12547" width="21.25" style="2" customWidth="1"/>
    <col min="12548" max="12548" width="20.75" style="2" customWidth="1"/>
    <col min="12549" max="12557" width="14" style="2" customWidth="1"/>
    <col min="12558" max="12558" width="19.875" style="2" customWidth="1"/>
    <col min="12559" max="12585" width="14" style="2" customWidth="1"/>
    <col min="12586" max="12586" width="23.375" style="2" customWidth="1"/>
    <col min="12587" max="12606" width="14" style="2" customWidth="1"/>
    <col min="12607" max="12607" width="17.875" style="2" customWidth="1"/>
    <col min="12608" max="12617" width="14" style="2" customWidth="1"/>
    <col min="12618" max="12618" width="18.375" style="2" customWidth="1"/>
    <col min="12619" max="12634" width="14" style="2" customWidth="1"/>
    <col min="12635" max="12642" width="0" style="2" hidden="1" customWidth="1"/>
    <col min="12643" max="12800" width="8" style="2"/>
    <col min="12801" max="12801" width="8" style="2" customWidth="1"/>
    <col min="12802" max="12802" width="22" style="2" customWidth="1"/>
    <col min="12803" max="12803" width="21.25" style="2" customWidth="1"/>
    <col min="12804" max="12804" width="20.75" style="2" customWidth="1"/>
    <col min="12805" max="12813" width="14" style="2" customWidth="1"/>
    <col min="12814" max="12814" width="19.875" style="2" customWidth="1"/>
    <col min="12815" max="12841" width="14" style="2" customWidth="1"/>
    <col min="12842" max="12842" width="23.375" style="2" customWidth="1"/>
    <col min="12843" max="12862" width="14" style="2" customWidth="1"/>
    <col min="12863" max="12863" width="17.875" style="2" customWidth="1"/>
    <col min="12864" max="12873" width="14" style="2" customWidth="1"/>
    <col min="12874" max="12874" width="18.375" style="2" customWidth="1"/>
    <col min="12875" max="12890" width="14" style="2" customWidth="1"/>
    <col min="12891" max="12898" width="0" style="2" hidden="1" customWidth="1"/>
    <col min="12899" max="13056" width="8" style="2"/>
    <col min="13057" max="13057" width="8" style="2" customWidth="1"/>
    <col min="13058" max="13058" width="22" style="2" customWidth="1"/>
    <col min="13059" max="13059" width="21.25" style="2" customWidth="1"/>
    <col min="13060" max="13060" width="20.75" style="2" customWidth="1"/>
    <col min="13061" max="13069" width="14" style="2" customWidth="1"/>
    <col min="13070" max="13070" width="19.875" style="2" customWidth="1"/>
    <col min="13071" max="13097" width="14" style="2" customWidth="1"/>
    <col min="13098" max="13098" width="23.375" style="2" customWidth="1"/>
    <col min="13099" max="13118" width="14" style="2" customWidth="1"/>
    <col min="13119" max="13119" width="17.875" style="2" customWidth="1"/>
    <col min="13120" max="13129" width="14" style="2" customWidth="1"/>
    <col min="13130" max="13130" width="18.375" style="2" customWidth="1"/>
    <col min="13131" max="13146" width="14" style="2" customWidth="1"/>
    <col min="13147" max="13154" width="0" style="2" hidden="1" customWidth="1"/>
    <col min="13155" max="13312" width="8" style="2"/>
    <col min="13313" max="13313" width="8" style="2" customWidth="1"/>
    <col min="13314" max="13314" width="22" style="2" customWidth="1"/>
    <col min="13315" max="13315" width="21.25" style="2" customWidth="1"/>
    <col min="13316" max="13316" width="20.75" style="2" customWidth="1"/>
    <col min="13317" max="13325" width="14" style="2" customWidth="1"/>
    <col min="13326" max="13326" width="19.875" style="2" customWidth="1"/>
    <col min="13327" max="13353" width="14" style="2" customWidth="1"/>
    <col min="13354" max="13354" width="23.375" style="2" customWidth="1"/>
    <col min="13355" max="13374" width="14" style="2" customWidth="1"/>
    <col min="13375" max="13375" width="17.875" style="2" customWidth="1"/>
    <col min="13376" max="13385" width="14" style="2" customWidth="1"/>
    <col min="13386" max="13386" width="18.375" style="2" customWidth="1"/>
    <col min="13387" max="13402" width="14" style="2" customWidth="1"/>
    <col min="13403" max="13410" width="0" style="2" hidden="1" customWidth="1"/>
    <col min="13411" max="13568" width="8" style="2"/>
    <col min="13569" max="13569" width="8" style="2" customWidth="1"/>
    <col min="13570" max="13570" width="22" style="2" customWidth="1"/>
    <col min="13571" max="13571" width="21.25" style="2" customWidth="1"/>
    <col min="13572" max="13572" width="20.75" style="2" customWidth="1"/>
    <col min="13573" max="13581" width="14" style="2" customWidth="1"/>
    <col min="13582" max="13582" width="19.875" style="2" customWidth="1"/>
    <col min="13583" max="13609" width="14" style="2" customWidth="1"/>
    <col min="13610" max="13610" width="23.375" style="2" customWidth="1"/>
    <col min="13611" max="13630" width="14" style="2" customWidth="1"/>
    <col min="13631" max="13631" width="17.875" style="2" customWidth="1"/>
    <col min="13632" max="13641" width="14" style="2" customWidth="1"/>
    <col min="13642" max="13642" width="18.375" style="2" customWidth="1"/>
    <col min="13643" max="13658" width="14" style="2" customWidth="1"/>
    <col min="13659" max="13666" width="0" style="2" hidden="1" customWidth="1"/>
    <col min="13667" max="13824" width="8" style="2"/>
    <col min="13825" max="13825" width="8" style="2" customWidth="1"/>
    <col min="13826" max="13826" width="22" style="2" customWidth="1"/>
    <col min="13827" max="13827" width="21.25" style="2" customWidth="1"/>
    <col min="13828" max="13828" width="20.75" style="2" customWidth="1"/>
    <col min="13829" max="13837" width="14" style="2" customWidth="1"/>
    <col min="13838" max="13838" width="19.875" style="2" customWidth="1"/>
    <col min="13839" max="13865" width="14" style="2" customWidth="1"/>
    <col min="13866" max="13866" width="23.375" style="2" customWidth="1"/>
    <col min="13867" max="13886" width="14" style="2" customWidth="1"/>
    <col min="13887" max="13887" width="17.875" style="2" customWidth="1"/>
    <col min="13888" max="13897" width="14" style="2" customWidth="1"/>
    <col min="13898" max="13898" width="18.375" style="2" customWidth="1"/>
    <col min="13899" max="13914" width="14" style="2" customWidth="1"/>
    <col min="13915" max="13922" width="0" style="2" hidden="1" customWidth="1"/>
    <col min="13923" max="14080" width="8" style="2"/>
    <col min="14081" max="14081" width="8" style="2" customWidth="1"/>
    <col min="14082" max="14082" width="22" style="2" customWidth="1"/>
    <col min="14083" max="14083" width="21.25" style="2" customWidth="1"/>
    <col min="14084" max="14084" width="20.75" style="2" customWidth="1"/>
    <col min="14085" max="14093" width="14" style="2" customWidth="1"/>
    <col min="14094" max="14094" width="19.875" style="2" customWidth="1"/>
    <col min="14095" max="14121" width="14" style="2" customWidth="1"/>
    <col min="14122" max="14122" width="23.375" style="2" customWidth="1"/>
    <col min="14123" max="14142" width="14" style="2" customWidth="1"/>
    <col min="14143" max="14143" width="17.875" style="2" customWidth="1"/>
    <col min="14144" max="14153" width="14" style="2" customWidth="1"/>
    <col min="14154" max="14154" width="18.375" style="2" customWidth="1"/>
    <col min="14155" max="14170" width="14" style="2" customWidth="1"/>
    <col min="14171" max="14178" width="0" style="2" hidden="1" customWidth="1"/>
    <col min="14179" max="14336" width="8" style="2"/>
    <col min="14337" max="14337" width="8" style="2" customWidth="1"/>
    <col min="14338" max="14338" width="22" style="2" customWidth="1"/>
    <col min="14339" max="14339" width="21.25" style="2" customWidth="1"/>
    <col min="14340" max="14340" width="20.75" style="2" customWidth="1"/>
    <col min="14341" max="14349" width="14" style="2" customWidth="1"/>
    <col min="14350" max="14350" width="19.875" style="2" customWidth="1"/>
    <col min="14351" max="14377" width="14" style="2" customWidth="1"/>
    <col min="14378" max="14378" width="23.375" style="2" customWidth="1"/>
    <col min="14379" max="14398" width="14" style="2" customWidth="1"/>
    <col min="14399" max="14399" width="17.875" style="2" customWidth="1"/>
    <col min="14400" max="14409" width="14" style="2" customWidth="1"/>
    <col min="14410" max="14410" width="18.375" style="2" customWidth="1"/>
    <col min="14411" max="14426" width="14" style="2" customWidth="1"/>
    <col min="14427" max="14434" width="0" style="2" hidden="1" customWidth="1"/>
    <col min="14435" max="14592" width="8" style="2"/>
    <col min="14593" max="14593" width="8" style="2" customWidth="1"/>
    <col min="14594" max="14594" width="22" style="2" customWidth="1"/>
    <col min="14595" max="14595" width="21.25" style="2" customWidth="1"/>
    <col min="14596" max="14596" width="20.75" style="2" customWidth="1"/>
    <col min="14597" max="14605" width="14" style="2" customWidth="1"/>
    <col min="14606" max="14606" width="19.875" style="2" customWidth="1"/>
    <col min="14607" max="14633" width="14" style="2" customWidth="1"/>
    <col min="14634" max="14634" width="23.375" style="2" customWidth="1"/>
    <col min="14635" max="14654" width="14" style="2" customWidth="1"/>
    <col min="14655" max="14655" width="17.875" style="2" customWidth="1"/>
    <col min="14656" max="14665" width="14" style="2" customWidth="1"/>
    <col min="14666" max="14666" width="18.375" style="2" customWidth="1"/>
    <col min="14667" max="14682" width="14" style="2" customWidth="1"/>
    <col min="14683" max="14690" width="0" style="2" hidden="1" customWidth="1"/>
    <col min="14691" max="14848" width="8" style="2"/>
    <col min="14849" max="14849" width="8" style="2" customWidth="1"/>
    <col min="14850" max="14850" width="22" style="2" customWidth="1"/>
    <col min="14851" max="14851" width="21.25" style="2" customWidth="1"/>
    <col min="14852" max="14852" width="20.75" style="2" customWidth="1"/>
    <col min="14853" max="14861" width="14" style="2" customWidth="1"/>
    <col min="14862" max="14862" width="19.875" style="2" customWidth="1"/>
    <col min="14863" max="14889" width="14" style="2" customWidth="1"/>
    <col min="14890" max="14890" width="23.375" style="2" customWidth="1"/>
    <col min="14891" max="14910" width="14" style="2" customWidth="1"/>
    <col min="14911" max="14911" width="17.875" style="2" customWidth="1"/>
    <col min="14912" max="14921" width="14" style="2" customWidth="1"/>
    <col min="14922" max="14922" width="18.375" style="2" customWidth="1"/>
    <col min="14923" max="14938" width="14" style="2" customWidth="1"/>
    <col min="14939" max="14946" width="0" style="2" hidden="1" customWidth="1"/>
    <col min="14947" max="15104" width="8" style="2"/>
    <col min="15105" max="15105" width="8" style="2" customWidth="1"/>
    <col min="15106" max="15106" width="22" style="2" customWidth="1"/>
    <col min="15107" max="15107" width="21.25" style="2" customWidth="1"/>
    <col min="15108" max="15108" width="20.75" style="2" customWidth="1"/>
    <col min="15109" max="15117" width="14" style="2" customWidth="1"/>
    <col min="15118" max="15118" width="19.875" style="2" customWidth="1"/>
    <col min="15119" max="15145" width="14" style="2" customWidth="1"/>
    <col min="15146" max="15146" width="23.375" style="2" customWidth="1"/>
    <col min="15147" max="15166" width="14" style="2" customWidth="1"/>
    <col min="15167" max="15167" width="17.875" style="2" customWidth="1"/>
    <col min="15168" max="15177" width="14" style="2" customWidth="1"/>
    <col min="15178" max="15178" width="18.375" style="2" customWidth="1"/>
    <col min="15179" max="15194" width="14" style="2" customWidth="1"/>
    <col min="15195" max="15202" width="0" style="2" hidden="1" customWidth="1"/>
    <col min="15203" max="15360" width="8" style="2"/>
    <col min="15361" max="15361" width="8" style="2" customWidth="1"/>
    <col min="15362" max="15362" width="22" style="2" customWidth="1"/>
    <col min="15363" max="15363" width="21.25" style="2" customWidth="1"/>
    <col min="15364" max="15364" width="20.75" style="2" customWidth="1"/>
    <col min="15365" max="15373" width="14" style="2" customWidth="1"/>
    <col min="15374" max="15374" width="19.875" style="2" customWidth="1"/>
    <col min="15375" max="15401" width="14" style="2" customWidth="1"/>
    <col min="15402" max="15402" width="23.375" style="2" customWidth="1"/>
    <col min="15403" max="15422" width="14" style="2" customWidth="1"/>
    <col min="15423" max="15423" width="17.875" style="2" customWidth="1"/>
    <col min="15424" max="15433" width="14" style="2" customWidth="1"/>
    <col min="15434" max="15434" width="18.375" style="2" customWidth="1"/>
    <col min="15435" max="15450" width="14" style="2" customWidth="1"/>
    <col min="15451" max="15458" width="0" style="2" hidden="1" customWidth="1"/>
    <col min="15459" max="15616" width="8" style="2"/>
    <col min="15617" max="15617" width="8" style="2" customWidth="1"/>
    <col min="15618" max="15618" width="22" style="2" customWidth="1"/>
    <col min="15619" max="15619" width="21.25" style="2" customWidth="1"/>
    <col min="15620" max="15620" width="20.75" style="2" customWidth="1"/>
    <col min="15621" max="15629" width="14" style="2" customWidth="1"/>
    <col min="15630" max="15630" width="19.875" style="2" customWidth="1"/>
    <col min="15631" max="15657" width="14" style="2" customWidth="1"/>
    <col min="15658" max="15658" width="23.375" style="2" customWidth="1"/>
    <col min="15659" max="15678" width="14" style="2" customWidth="1"/>
    <col min="15679" max="15679" width="17.875" style="2" customWidth="1"/>
    <col min="15680" max="15689" width="14" style="2" customWidth="1"/>
    <col min="15690" max="15690" width="18.375" style="2" customWidth="1"/>
    <col min="15691" max="15706" width="14" style="2" customWidth="1"/>
    <col min="15707" max="15714" width="0" style="2" hidden="1" customWidth="1"/>
    <col min="15715" max="15872" width="8" style="2"/>
    <col min="15873" max="15873" width="8" style="2" customWidth="1"/>
    <col min="15874" max="15874" width="22" style="2" customWidth="1"/>
    <col min="15875" max="15875" width="21.25" style="2" customWidth="1"/>
    <col min="15876" max="15876" width="20.75" style="2" customWidth="1"/>
    <col min="15877" max="15885" width="14" style="2" customWidth="1"/>
    <col min="15886" max="15886" width="19.875" style="2" customWidth="1"/>
    <col min="15887" max="15913" width="14" style="2" customWidth="1"/>
    <col min="15914" max="15914" width="23.375" style="2" customWidth="1"/>
    <col min="15915" max="15934" width="14" style="2" customWidth="1"/>
    <col min="15935" max="15935" width="17.875" style="2" customWidth="1"/>
    <col min="15936" max="15945" width="14" style="2" customWidth="1"/>
    <col min="15946" max="15946" width="18.375" style="2" customWidth="1"/>
    <col min="15947" max="15962" width="14" style="2" customWidth="1"/>
    <col min="15963" max="15970" width="0" style="2" hidden="1" customWidth="1"/>
    <col min="15971" max="16128" width="8" style="2"/>
    <col min="16129" max="16129" width="8" style="2" customWidth="1"/>
    <col min="16130" max="16130" width="22" style="2" customWidth="1"/>
    <col min="16131" max="16131" width="21.25" style="2" customWidth="1"/>
    <col min="16132" max="16132" width="20.75" style="2" customWidth="1"/>
    <col min="16133" max="16141" width="14" style="2" customWidth="1"/>
    <col min="16142" max="16142" width="19.875" style="2" customWidth="1"/>
    <col min="16143" max="16169" width="14" style="2" customWidth="1"/>
    <col min="16170" max="16170" width="23.375" style="2" customWidth="1"/>
    <col min="16171" max="16190" width="14" style="2" customWidth="1"/>
    <col min="16191" max="16191" width="17.875" style="2" customWidth="1"/>
    <col min="16192" max="16201" width="14" style="2" customWidth="1"/>
    <col min="16202" max="16202" width="18.375" style="2" customWidth="1"/>
    <col min="16203" max="16218" width="14" style="2" customWidth="1"/>
    <col min="16219" max="16226" width="0" style="2" hidden="1" customWidth="1"/>
    <col min="16227" max="16384" width="8" style="2"/>
  </cols>
  <sheetData>
    <row r="1" spans="1:99" ht="12.75" hidden="1" customHeight="1">
      <c r="A1" s="1" t="s">
        <v>269</v>
      </c>
      <c r="B1" s="1" t="s">
        <v>270</v>
      </c>
      <c r="C1" s="2" t="s">
        <v>271</v>
      </c>
      <c r="D1" s="2" t="s">
        <v>272</v>
      </c>
      <c r="E1" s="2" t="s">
        <v>273</v>
      </c>
      <c r="F1" s="2" t="s">
        <v>274</v>
      </c>
      <c r="G1" s="2" t="s">
        <v>275</v>
      </c>
      <c r="H1" s="2" t="s">
        <v>276</v>
      </c>
      <c r="I1" s="2" t="s">
        <v>277</v>
      </c>
      <c r="J1" s="2" t="s">
        <v>278</v>
      </c>
      <c r="K1" s="2" t="s">
        <v>279</v>
      </c>
      <c r="L1" s="2" t="s">
        <v>280</v>
      </c>
      <c r="M1" s="2" t="s">
        <v>281</v>
      </c>
      <c r="N1" s="2" t="s">
        <v>282</v>
      </c>
      <c r="O1" s="2" t="s">
        <v>283</v>
      </c>
      <c r="P1" s="2" t="s">
        <v>284</v>
      </c>
      <c r="Q1" s="2" t="s">
        <v>285</v>
      </c>
      <c r="R1" s="2" t="s">
        <v>286</v>
      </c>
      <c r="S1" s="2" t="s">
        <v>287</v>
      </c>
      <c r="T1" s="2" t="s">
        <v>288</v>
      </c>
      <c r="U1" s="2" t="s">
        <v>289</v>
      </c>
      <c r="V1" s="2" t="s">
        <v>290</v>
      </c>
      <c r="W1" s="2" t="s">
        <v>291</v>
      </c>
      <c r="X1" s="2" t="s">
        <v>292</v>
      </c>
      <c r="Y1" s="2" t="s">
        <v>293</v>
      </c>
      <c r="Z1" s="2" t="s">
        <v>294</v>
      </c>
      <c r="AA1" s="2" t="s">
        <v>295</v>
      </c>
      <c r="AB1" s="2" t="s">
        <v>296</v>
      </c>
      <c r="AC1" s="2" t="s">
        <v>297</v>
      </c>
      <c r="AD1" s="2" t="s">
        <v>298</v>
      </c>
      <c r="AE1" s="2" t="s">
        <v>299</v>
      </c>
      <c r="AF1" s="2" t="s">
        <v>300</v>
      </c>
      <c r="AG1" s="2" t="s">
        <v>301</v>
      </c>
      <c r="AH1" s="2" t="s">
        <v>302</v>
      </c>
      <c r="AI1" s="2" t="s">
        <v>303</v>
      </c>
      <c r="AJ1" s="2" t="s">
        <v>304</v>
      </c>
      <c r="AK1" s="2" t="s">
        <v>305</v>
      </c>
      <c r="AL1" s="2" t="s">
        <v>306</v>
      </c>
      <c r="AM1" s="2" t="s">
        <v>307</v>
      </c>
      <c r="AN1" s="2" t="s">
        <v>308</v>
      </c>
      <c r="AO1" s="2" t="s">
        <v>309</v>
      </c>
      <c r="AP1" s="2" t="s">
        <v>310</v>
      </c>
      <c r="AQ1" s="2" t="s">
        <v>311</v>
      </c>
      <c r="AR1" s="2" t="s">
        <v>312</v>
      </c>
      <c r="AS1" s="2" t="s">
        <v>313</v>
      </c>
      <c r="AT1" s="2" t="s">
        <v>314</v>
      </c>
      <c r="AU1" s="2" t="s">
        <v>315</v>
      </c>
      <c r="AV1" s="2" t="s">
        <v>316</v>
      </c>
      <c r="AW1" s="2" t="s">
        <v>317</v>
      </c>
      <c r="AX1" s="2" t="s">
        <v>318</v>
      </c>
      <c r="AY1" s="2" t="s">
        <v>319</v>
      </c>
      <c r="AZ1" s="2" t="s">
        <v>320</v>
      </c>
      <c r="BA1" s="2" t="s">
        <v>321</v>
      </c>
      <c r="BB1" s="2" t="s">
        <v>322</v>
      </c>
      <c r="BC1" s="2" t="s">
        <v>323</v>
      </c>
      <c r="BD1" s="2" t="s">
        <v>324</v>
      </c>
      <c r="BE1" s="2" t="s">
        <v>325</v>
      </c>
      <c r="BF1" s="2" t="s">
        <v>326</v>
      </c>
      <c r="BG1" s="2" t="s">
        <v>327</v>
      </c>
      <c r="BH1" s="2" t="s">
        <v>328</v>
      </c>
      <c r="BI1" s="2" t="s">
        <v>329</v>
      </c>
      <c r="BJ1" s="2" t="s">
        <v>330</v>
      </c>
      <c r="BK1" s="2" t="s">
        <v>331</v>
      </c>
      <c r="BL1" s="2" t="s">
        <v>332</v>
      </c>
      <c r="BM1" s="2" t="s">
        <v>333</v>
      </c>
      <c r="BN1" s="2" t="s">
        <v>334</v>
      </c>
      <c r="BO1" s="2" t="s">
        <v>335</v>
      </c>
      <c r="BP1" s="2" t="s">
        <v>336</v>
      </c>
      <c r="BQ1" s="2" t="s">
        <v>337</v>
      </c>
      <c r="BR1" s="2" t="s">
        <v>338</v>
      </c>
      <c r="BS1" s="2" t="s">
        <v>339</v>
      </c>
      <c r="BT1" s="2" t="s">
        <v>340</v>
      </c>
      <c r="BU1" s="2" t="s">
        <v>341</v>
      </c>
      <c r="BV1" s="2" t="s">
        <v>342</v>
      </c>
      <c r="BW1" s="2" t="s">
        <v>343</v>
      </c>
      <c r="BX1" s="2" t="s">
        <v>344</v>
      </c>
      <c r="BY1" s="2" t="s">
        <v>345</v>
      </c>
      <c r="BZ1" s="2" t="s">
        <v>346</v>
      </c>
      <c r="CA1" s="2" t="s">
        <v>347</v>
      </c>
      <c r="CB1" s="2" t="s">
        <v>348</v>
      </c>
      <c r="CC1" s="2" t="s">
        <v>349</v>
      </c>
      <c r="CD1" s="2" t="s">
        <v>350</v>
      </c>
      <c r="CE1" s="2" t="s">
        <v>351</v>
      </c>
      <c r="CF1" s="2" t="s">
        <v>352</v>
      </c>
      <c r="CG1" s="2" t="s">
        <v>353</v>
      </c>
      <c r="CH1" s="2" t="s">
        <v>354</v>
      </c>
      <c r="CI1" s="2" t="s">
        <v>355</v>
      </c>
      <c r="CJ1" s="2" t="s">
        <v>356</v>
      </c>
      <c r="CK1" s="2" t="s">
        <v>357</v>
      </c>
      <c r="CL1" s="2" t="s">
        <v>358</v>
      </c>
      <c r="CM1" s="1" t="s">
        <v>359</v>
      </c>
      <c r="CN1" s="3" t="s">
        <v>360</v>
      </c>
      <c r="CO1" s="3" t="s">
        <v>361</v>
      </c>
      <c r="CP1" s="4" t="s">
        <v>11</v>
      </c>
      <c r="CQ1" s="4" t="s">
        <v>12</v>
      </c>
      <c r="CR1" s="4" t="s">
        <v>13</v>
      </c>
      <c r="CS1" s="4" t="s">
        <v>362</v>
      </c>
      <c r="CT1" s="4" t="s">
        <v>363</v>
      </c>
    </row>
    <row r="2" spans="1:99" ht="30" customHeight="1">
      <c r="A2" s="17" t="s">
        <v>364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5"/>
      <c r="CQ2" s="5" t="s">
        <v>19</v>
      </c>
      <c r="CR2" s="5"/>
      <c r="CS2" s="5"/>
      <c r="CT2" s="5"/>
    </row>
    <row r="3" spans="1:99" ht="15" customHeight="1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8"/>
      <c r="BD3" s="18"/>
      <c r="BE3" s="18"/>
      <c r="BF3" s="18"/>
      <c r="BG3" s="18"/>
      <c r="BH3" s="18"/>
      <c r="BI3" s="18"/>
      <c r="BJ3" s="18"/>
      <c r="BK3" s="18"/>
      <c r="BL3" s="18"/>
      <c r="BM3" s="18"/>
      <c r="BN3" s="18"/>
      <c r="BO3" s="18"/>
      <c r="BP3" s="18"/>
      <c r="BQ3" s="18"/>
      <c r="BR3" s="18"/>
      <c r="BS3" s="18"/>
      <c r="BT3" s="18"/>
      <c r="BU3" s="18"/>
      <c r="BV3" s="18"/>
      <c r="BW3" s="18"/>
      <c r="BX3" s="18"/>
      <c r="BY3" s="18"/>
      <c r="BZ3" s="18"/>
      <c r="CA3" s="18"/>
      <c r="CB3" s="18"/>
      <c r="CC3" s="18"/>
      <c r="CD3" s="18"/>
      <c r="CE3" s="18"/>
      <c r="CF3" s="18"/>
      <c r="CG3" s="18"/>
      <c r="CH3" s="18"/>
      <c r="CI3" s="18"/>
      <c r="CJ3" s="18"/>
      <c r="CK3" s="18"/>
      <c r="CL3" s="18"/>
      <c r="CM3" s="18"/>
      <c r="CN3" s="18"/>
      <c r="CO3" s="18"/>
      <c r="CP3" s="5"/>
      <c r="CQ3" s="5" t="s">
        <v>21</v>
      </c>
      <c r="CR3" s="5"/>
      <c r="CS3" s="5"/>
      <c r="CT3" s="5"/>
    </row>
    <row r="4" spans="1:99" ht="15" customHeight="1">
      <c r="A4" s="23" t="s">
        <v>365</v>
      </c>
      <c r="B4" s="23" t="s">
        <v>366</v>
      </c>
      <c r="C4" s="25" t="s">
        <v>367</v>
      </c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  <c r="AV4" s="25"/>
      <c r="AW4" s="25"/>
      <c r="AX4" s="25"/>
      <c r="AY4" s="25"/>
      <c r="AZ4" s="25"/>
      <c r="BA4" s="25"/>
      <c r="BB4" s="25"/>
      <c r="BC4" s="25"/>
      <c r="BD4" s="25"/>
      <c r="BE4" s="25"/>
      <c r="BF4" s="25"/>
      <c r="BG4" s="25"/>
      <c r="BH4" s="25"/>
      <c r="BI4" s="25"/>
      <c r="BJ4" s="25"/>
      <c r="BK4" s="25"/>
      <c r="BL4" s="25"/>
      <c r="BM4" s="25"/>
      <c r="BN4" s="25"/>
      <c r="BO4" s="25"/>
      <c r="BP4" s="25"/>
      <c r="BQ4" s="25"/>
      <c r="BR4" s="25"/>
      <c r="BS4" s="25"/>
      <c r="BT4" s="25"/>
      <c r="BU4" s="25"/>
      <c r="BV4" s="25"/>
      <c r="BW4" s="25"/>
      <c r="BX4" s="25"/>
      <c r="BY4" s="25"/>
      <c r="BZ4" s="25"/>
      <c r="CA4" s="25"/>
      <c r="CB4" s="25"/>
      <c r="CC4" s="25"/>
      <c r="CD4" s="25"/>
      <c r="CE4" s="25"/>
      <c r="CF4" s="25"/>
      <c r="CG4" s="25"/>
      <c r="CH4" s="25"/>
      <c r="CI4" s="25"/>
      <c r="CJ4" s="25"/>
      <c r="CK4" s="25"/>
      <c r="CL4" s="23"/>
      <c r="CM4" s="23" t="s">
        <v>28</v>
      </c>
      <c r="CN4" s="26" t="s">
        <v>368</v>
      </c>
      <c r="CO4" s="28" t="s">
        <v>32</v>
      </c>
      <c r="CP4" s="5"/>
      <c r="CQ4" s="5" t="s">
        <v>33</v>
      </c>
      <c r="CR4" s="5"/>
      <c r="CS4" s="5"/>
      <c r="CT4" s="5"/>
      <c r="CU4" s="10"/>
    </row>
    <row r="5" spans="1:99" ht="15" customHeight="1">
      <c r="A5" s="23"/>
      <c r="B5" s="23"/>
      <c r="C5" s="21" t="s">
        <v>369</v>
      </c>
      <c r="D5" s="19" t="s">
        <v>370</v>
      </c>
      <c r="E5" s="19"/>
      <c r="F5" s="19"/>
      <c r="G5" s="19"/>
      <c r="H5" s="19"/>
      <c r="I5" s="19"/>
      <c r="J5" s="19"/>
      <c r="K5" s="19"/>
      <c r="L5" s="19"/>
      <c r="M5" s="20"/>
      <c r="N5" s="19" t="s">
        <v>371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20"/>
      <c r="AP5" s="19" t="s">
        <v>372</v>
      </c>
      <c r="AQ5" s="19"/>
      <c r="AR5" s="19"/>
      <c r="AS5" s="19"/>
      <c r="AT5" s="19"/>
      <c r="AU5" s="19"/>
      <c r="AV5" s="19"/>
      <c r="AW5" s="19"/>
      <c r="AX5" s="19"/>
      <c r="AY5" s="19"/>
      <c r="AZ5" s="19"/>
      <c r="BA5" s="19"/>
      <c r="BB5" s="19"/>
      <c r="BC5" s="19"/>
      <c r="BD5" s="19"/>
      <c r="BE5" s="19"/>
      <c r="BF5" s="20"/>
      <c r="BG5" s="21" t="s">
        <v>373</v>
      </c>
      <c r="BH5" s="21" t="s">
        <v>374</v>
      </c>
      <c r="BI5" s="21" t="s">
        <v>375</v>
      </c>
      <c r="BJ5" s="21" t="s">
        <v>376</v>
      </c>
      <c r="BK5" s="19" t="s">
        <v>377</v>
      </c>
      <c r="BL5" s="19"/>
      <c r="BM5" s="19"/>
      <c r="BN5" s="19"/>
      <c r="BO5" s="19"/>
      <c r="BP5" s="19"/>
      <c r="BQ5" s="19"/>
      <c r="BR5" s="19"/>
      <c r="BS5" s="19"/>
      <c r="BT5" s="19"/>
      <c r="BU5" s="20"/>
      <c r="BV5" s="19" t="s">
        <v>378</v>
      </c>
      <c r="BW5" s="19"/>
      <c r="BX5" s="19"/>
      <c r="BY5" s="19"/>
      <c r="BZ5" s="19"/>
      <c r="CA5" s="19"/>
      <c r="CB5" s="19"/>
      <c r="CC5" s="19"/>
      <c r="CD5" s="19"/>
      <c r="CE5" s="19"/>
      <c r="CF5" s="19"/>
      <c r="CG5" s="19"/>
      <c r="CH5" s="19"/>
      <c r="CI5" s="19"/>
      <c r="CJ5" s="19"/>
      <c r="CK5" s="20"/>
      <c r="CL5" s="21" t="s">
        <v>379</v>
      </c>
      <c r="CM5" s="23"/>
      <c r="CN5" s="26"/>
      <c r="CO5" s="28"/>
      <c r="CP5" s="5"/>
      <c r="CQ5" s="5" t="s">
        <v>41</v>
      </c>
      <c r="CR5" s="5"/>
      <c r="CS5" s="5"/>
      <c r="CT5" s="5"/>
      <c r="CU5" s="10"/>
    </row>
    <row r="6" spans="1:99" ht="30" customHeight="1">
      <c r="A6" s="24"/>
      <c r="B6" s="24"/>
      <c r="C6" s="22"/>
      <c r="D6" s="16" t="s">
        <v>380</v>
      </c>
      <c r="E6" s="16" t="s">
        <v>381</v>
      </c>
      <c r="F6" s="16" t="s">
        <v>382</v>
      </c>
      <c r="G6" s="16" t="s">
        <v>383</v>
      </c>
      <c r="H6" s="16" t="s">
        <v>384</v>
      </c>
      <c r="I6" s="16" t="s">
        <v>385</v>
      </c>
      <c r="J6" s="16" t="s">
        <v>386</v>
      </c>
      <c r="K6" s="16" t="s">
        <v>387</v>
      </c>
      <c r="L6" s="16" t="s">
        <v>388</v>
      </c>
      <c r="M6" s="16" t="s">
        <v>389</v>
      </c>
      <c r="N6" s="16" t="s">
        <v>390</v>
      </c>
      <c r="O6" s="16" t="s">
        <v>391</v>
      </c>
      <c r="P6" s="16" t="s">
        <v>392</v>
      </c>
      <c r="Q6" s="16" t="s">
        <v>393</v>
      </c>
      <c r="R6" s="16" t="s">
        <v>394</v>
      </c>
      <c r="S6" s="16" t="s">
        <v>395</v>
      </c>
      <c r="T6" s="16" t="s">
        <v>396</v>
      </c>
      <c r="U6" s="16" t="s">
        <v>397</v>
      </c>
      <c r="V6" s="16" t="s">
        <v>398</v>
      </c>
      <c r="W6" s="16" t="s">
        <v>399</v>
      </c>
      <c r="X6" s="16" t="s">
        <v>400</v>
      </c>
      <c r="Y6" s="16" t="s">
        <v>401</v>
      </c>
      <c r="Z6" s="16" t="s">
        <v>402</v>
      </c>
      <c r="AA6" s="16" t="s">
        <v>403</v>
      </c>
      <c r="AB6" s="16" t="s">
        <v>404</v>
      </c>
      <c r="AC6" s="16" t="s">
        <v>405</v>
      </c>
      <c r="AD6" s="16" t="s">
        <v>406</v>
      </c>
      <c r="AE6" s="16" t="s">
        <v>407</v>
      </c>
      <c r="AF6" s="16" t="s">
        <v>408</v>
      </c>
      <c r="AG6" s="16" t="s">
        <v>409</v>
      </c>
      <c r="AH6" s="16" t="s">
        <v>410</v>
      </c>
      <c r="AI6" s="16" t="s">
        <v>411</v>
      </c>
      <c r="AJ6" s="16" t="s">
        <v>412</v>
      </c>
      <c r="AK6" s="16" t="s">
        <v>413</v>
      </c>
      <c r="AL6" s="16" t="s">
        <v>414</v>
      </c>
      <c r="AM6" s="16" t="s">
        <v>415</v>
      </c>
      <c r="AN6" s="16" t="s">
        <v>416</v>
      </c>
      <c r="AO6" s="16" t="s">
        <v>417</v>
      </c>
      <c r="AP6" s="16" t="s">
        <v>418</v>
      </c>
      <c r="AQ6" s="16" t="s">
        <v>419</v>
      </c>
      <c r="AR6" s="16" t="s">
        <v>420</v>
      </c>
      <c r="AS6" s="16" t="s">
        <v>421</v>
      </c>
      <c r="AT6" s="16" t="s">
        <v>422</v>
      </c>
      <c r="AU6" s="16" t="s">
        <v>423</v>
      </c>
      <c r="AV6" s="16" t="s">
        <v>424</v>
      </c>
      <c r="AW6" s="16" t="s">
        <v>425</v>
      </c>
      <c r="AX6" s="16" t="s">
        <v>426</v>
      </c>
      <c r="AY6" s="16" t="s">
        <v>427</v>
      </c>
      <c r="AZ6" s="16" t="s">
        <v>428</v>
      </c>
      <c r="BA6" s="16" t="s">
        <v>429</v>
      </c>
      <c r="BB6" s="16" t="s">
        <v>430</v>
      </c>
      <c r="BC6" s="16" t="s">
        <v>431</v>
      </c>
      <c r="BD6" s="16" t="s">
        <v>432</v>
      </c>
      <c r="BE6" s="16" t="s">
        <v>433</v>
      </c>
      <c r="BF6" s="16" t="s">
        <v>434</v>
      </c>
      <c r="BG6" s="22"/>
      <c r="BH6" s="22"/>
      <c r="BI6" s="22"/>
      <c r="BJ6" s="22"/>
      <c r="BK6" s="16" t="s">
        <v>435</v>
      </c>
      <c r="BL6" s="16" t="s">
        <v>436</v>
      </c>
      <c r="BM6" s="16" t="s">
        <v>437</v>
      </c>
      <c r="BN6" s="16" t="s">
        <v>438</v>
      </c>
      <c r="BO6" s="16" t="s">
        <v>439</v>
      </c>
      <c r="BP6" s="16" t="s">
        <v>440</v>
      </c>
      <c r="BQ6" s="16" t="s">
        <v>441</v>
      </c>
      <c r="BR6" s="16" t="s">
        <v>442</v>
      </c>
      <c r="BS6" s="16" t="s">
        <v>443</v>
      </c>
      <c r="BT6" s="16" t="s">
        <v>444</v>
      </c>
      <c r="BU6" s="16" t="s">
        <v>445</v>
      </c>
      <c r="BV6" s="16" t="s">
        <v>446</v>
      </c>
      <c r="BW6" s="16" t="s">
        <v>447</v>
      </c>
      <c r="BX6" s="16" t="s">
        <v>448</v>
      </c>
      <c r="BY6" s="16" t="s">
        <v>449</v>
      </c>
      <c r="BZ6" s="16" t="s">
        <v>450</v>
      </c>
      <c r="CA6" s="16" t="s">
        <v>451</v>
      </c>
      <c r="CB6" s="16" t="s">
        <v>452</v>
      </c>
      <c r="CC6" s="16" t="s">
        <v>453</v>
      </c>
      <c r="CD6" s="16" t="s">
        <v>454</v>
      </c>
      <c r="CE6" s="16" t="s">
        <v>455</v>
      </c>
      <c r="CF6" s="16" t="s">
        <v>456</v>
      </c>
      <c r="CG6" s="16" t="s">
        <v>457</v>
      </c>
      <c r="CH6" s="16" t="s">
        <v>458</v>
      </c>
      <c r="CI6" s="16" t="s">
        <v>459</v>
      </c>
      <c r="CJ6" s="16" t="s">
        <v>460</v>
      </c>
      <c r="CK6" s="16" t="s">
        <v>461</v>
      </c>
      <c r="CL6" s="22"/>
      <c r="CM6" s="24"/>
      <c r="CN6" s="27"/>
      <c r="CO6" s="29"/>
      <c r="CP6" s="5"/>
      <c r="CQ6" s="5" t="s">
        <v>49</v>
      </c>
      <c r="CR6" s="5"/>
      <c r="CS6" s="5"/>
      <c r="CT6" s="5"/>
      <c r="CU6" s="10"/>
    </row>
    <row r="7" spans="1:99" ht="15" customHeight="1">
      <c r="A7" s="11"/>
      <c r="B7" s="11" t="s">
        <v>462</v>
      </c>
      <c r="C7" s="12">
        <f t="shared" ref="C7:C31" si="0">D7+N7+AP7+BG7+BH7+BI7+BJ7+BK7+BV7+CL7</f>
        <v>30654</v>
      </c>
      <c r="D7" s="12">
        <f t="shared" ref="D7:D31" si="1">E7+F7+G7+H7+I7+J7+K7+L7+M7</f>
        <v>2152</v>
      </c>
      <c r="E7" s="12">
        <f t="shared" ref="E7:M7" si="2">((SUM(E8:E31)))</f>
        <v>578</v>
      </c>
      <c r="F7" s="12">
        <f t="shared" si="2"/>
        <v>325</v>
      </c>
      <c r="G7" s="12">
        <f t="shared" si="2"/>
        <v>0</v>
      </c>
      <c r="H7" s="12">
        <f t="shared" si="2"/>
        <v>0</v>
      </c>
      <c r="I7" s="12">
        <f t="shared" si="2"/>
        <v>195</v>
      </c>
      <c r="J7" s="12">
        <f t="shared" si="2"/>
        <v>0</v>
      </c>
      <c r="K7" s="12">
        <f t="shared" si="2"/>
        <v>210</v>
      </c>
      <c r="L7" s="12">
        <f t="shared" si="2"/>
        <v>22</v>
      </c>
      <c r="M7" s="12">
        <f t="shared" si="2"/>
        <v>822</v>
      </c>
      <c r="N7" s="12">
        <f t="shared" ref="N7:N31" si="3">O7+P7+Q7+R7+S7+T7+U7+V7+W7+X7+Y7+Z7+AA7+AB7+AC7+AD7+AE7+AF7+AG7+AH7+AI7+AJ7+AK7+AL7+AM7+AN7+AO7</f>
        <v>980</v>
      </c>
      <c r="O7" s="12">
        <f t="shared" ref="O7:AO7" si="4">((SUM(O8:O31)))</f>
        <v>287</v>
      </c>
      <c r="P7" s="12">
        <f t="shared" si="4"/>
        <v>71</v>
      </c>
      <c r="Q7" s="12">
        <f t="shared" si="4"/>
        <v>60</v>
      </c>
      <c r="R7" s="12">
        <f t="shared" si="4"/>
        <v>0</v>
      </c>
      <c r="S7" s="12">
        <f t="shared" si="4"/>
        <v>3</v>
      </c>
      <c r="T7" s="12">
        <f t="shared" si="4"/>
        <v>87</v>
      </c>
      <c r="U7" s="12">
        <f t="shared" si="4"/>
        <v>53</v>
      </c>
      <c r="V7" s="12">
        <f t="shared" si="4"/>
        <v>0</v>
      </c>
      <c r="W7" s="12">
        <f t="shared" si="4"/>
        <v>0</v>
      </c>
      <c r="X7" s="12">
        <f t="shared" si="4"/>
        <v>26</v>
      </c>
      <c r="Y7" s="12">
        <f t="shared" si="4"/>
        <v>4</v>
      </c>
      <c r="Z7" s="12">
        <f t="shared" si="4"/>
        <v>1</v>
      </c>
      <c r="AA7" s="12">
        <f t="shared" si="4"/>
        <v>312</v>
      </c>
      <c r="AB7" s="12">
        <f t="shared" si="4"/>
        <v>0</v>
      </c>
      <c r="AC7" s="12">
        <f t="shared" si="4"/>
        <v>0</v>
      </c>
      <c r="AD7" s="12">
        <f t="shared" si="4"/>
        <v>0</v>
      </c>
      <c r="AE7" s="12">
        <f t="shared" si="4"/>
        <v>0</v>
      </c>
      <c r="AF7" s="12">
        <f t="shared" si="4"/>
        <v>0</v>
      </c>
      <c r="AG7" s="12">
        <f t="shared" si="4"/>
        <v>0</v>
      </c>
      <c r="AH7" s="12">
        <f t="shared" si="4"/>
        <v>0</v>
      </c>
      <c r="AI7" s="12">
        <f t="shared" si="4"/>
        <v>0</v>
      </c>
      <c r="AJ7" s="12">
        <f t="shared" si="4"/>
        <v>34</v>
      </c>
      <c r="AK7" s="12">
        <f t="shared" si="4"/>
        <v>0</v>
      </c>
      <c r="AL7" s="12">
        <f t="shared" si="4"/>
        <v>42</v>
      </c>
      <c r="AM7" s="12">
        <f t="shared" si="4"/>
        <v>0</v>
      </c>
      <c r="AN7" s="12">
        <f t="shared" si="4"/>
        <v>0</v>
      </c>
      <c r="AO7" s="12">
        <f t="shared" si="4"/>
        <v>0</v>
      </c>
      <c r="AP7" s="12">
        <f t="shared" ref="AP7:AP31" si="5">AQ7+AR7+AS7+AT7+AU7+AV7+AW7+AX7+AY7+AZ7+BA7+BB7+BC7+BF7+BD7+BE7</f>
        <v>2505</v>
      </c>
      <c r="AQ7" s="12">
        <f t="shared" ref="AQ7:BJ7" si="6">((SUM(AQ8:AQ31)))</f>
        <v>0</v>
      </c>
      <c r="AR7" s="12">
        <f t="shared" si="6"/>
        <v>0</v>
      </c>
      <c r="AS7" s="12">
        <f t="shared" si="6"/>
        <v>0</v>
      </c>
      <c r="AT7" s="12">
        <f t="shared" si="6"/>
        <v>0</v>
      </c>
      <c r="AU7" s="12">
        <f t="shared" si="6"/>
        <v>2261</v>
      </c>
      <c r="AV7" s="12">
        <f t="shared" si="6"/>
        <v>0</v>
      </c>
      <c r="AW7" s="12">
        <f t="shared" si="6"/>
        <v>99</v>
      </c>
      <c r="AX7" s="12">
        <f t="shared" si="6"/>
        <v>0</v>
      </c>
      <c r="AY7" s="12">
        <f t="shared" si="6"/>
        <v>0</v>
      </c>
      <c r="AZ7" s="12">
        <f t="shared" si="6"/>
        <v>0</v>
      </c>
      <c r="BA7" s="12">
        <f t="shared" si="6"/>
        <v>145</v>
      </c>
      <c r="BB7" s="12">
        <f t="shared" si="6"/>
        <v>0</v>
      </c>
      <c r="BC7" s="12">
        <f t="shared" si="6"/>
        <v>0</v>
      </c>
      <c r="BD7" s="12">
        <f t="shared" si="6"/>
        <v>0</v>
      </c>
      <c r="BE7" s="12">
        <f t="shared" si="6"/>
        <v>0</v>
      </c>
      <c r="BF7" s="12">
        <f t="shared" si="6"/>
        <v>0</v>
      </c>
      <c r="BG7" s="12">
        <f t="shared" si="6"/>
        <v>440</v>
      </c>
      <c r="BH7" s="12">
        <f t="shared" si="6"/>
        <v>0</v>
      </c>
      <c r="BI7" s="12">
        <f t="shared" si="6"/>
        <v>0</v>
      </c>
      <c r="BJ7" s="12">
        <f t="shared" si="6"/>
        <v>0</v>
      </c>
      <c r="BK7" s="12">
        <f t="shared" ref="BK7:BK31" si="7">BL7+BM7+BN7+BO7+BP7+BQ7+BR7+BS7+BT7+BU7</f>
        <v>0</v>
      </c>
      <c r="BL7" s="12">
        <f t="shared" ref="BL7:BU7" si="8">((SUM(BL8:BL31)))</f>
        <v>0</v>
      </c>
      <c r="BM7" s="12">
        <f t="shared" si="8"/>
        <v>0</v>
      </c>
      <c r="BN7" s="12">
        <f t="shared" si="8"/>
        <v>0</v>
      </c>
      <c r="BO7" s="12">
        <f t="shared" si="8"/>
        <v>0</v>
      </c>
      <c r="BP7" s="12">
        <f t="shared" si="8"/>
        <v>0</v>
      </c>
      <c r="BQ7" s="12">
        <f t="shared" si="8"/>
        <v>0</v>
      </c>
      <c r="BR7" s="12">
        <f t="shared" si="8"/>
        <v>0</v>
      </c>
      <c r="BS7" s="12">
        <f t="shared" si="8"/>
        <v>0</v>
      </c>
      <c r="BT7" s="12">
        <f t="shared" si="8"/>
        <v>0</v>
      </c>
      <c r="BU7" s="12">
        <f t="shared" si="8"/>
        <v>0</v>
      </c>
      <c r="BV7" s="12">
        <f t="shared" ref="BV7:BV31" si="9">BW7+BX7+BY7+BZ7+CA7+CB7+CC7+CD7+CE7+CF7+CG7+CH7+CI7+CK7+CJ7</f>
        <v>24577</v>
      </c>
      <c r="BW7" s="12">
        <f t="shared" ref="BW7:CL7" si="10">((SUM(BW8:BW31)))</f>
        <v>0</v>
      </c>
      <c r="BX7" s="12">
        <f t="shared" si="10"/>
        <v>17</v>
      </c>
      <c r="BY7" s="12">
        <f t="shared" si="10"/>
        <v>10</v>
      </c>
      <c r="BZ7" s="12">
        <f t="shared" si="10"/>
        <v>24516</v>
      </c>
      <c r="CA7" s="12">
        <f t="shared" si="10"/>
        <v>34</v>
      </c>
      <c r="CB7" s="12">
        <f t="shared" si="10"/>
        <v>0</v>
      </c>
      <c r="CC7" s="12">
        <f t="shared" si="10"/>
        <v>0</v>
      </c>
      <c r="CD7" s="12">
        <f t="shared" si="10"/>
        <v>0</v>
      </c>
      <c r="CE7" s="12">
        <f t="shared" si="10"/>
        <v>0</v>
      </c>
      <c r="CF7" s="12">
        <f t="shared" si="10"/>
        <v>0</v>
      </c>
      <c r="CG7" s="12">
        <f t="shared" si="10"/>
        <v>0</v>
      </c>
      <c r="CH7" s="12">
        <f t="shared" si="10"/>
        <v>0</v>
      </c>
      <c r="CI7" s="12">
        <f t="shared" si="10"/>
        <v>0</v>
      </c>
      <c r="CJ7" s="12">
        <f t="shared" si="10"/>
        <v>0</v>
      </c>
      <c r="CK7" s="12">
        <f t="shared" si="10"/>
        <v>0</v>
      </c>
      <c r="CL7" s="12">
        <f t="shared" si="10"/>
        <v>0</v>
      </c>
      <c r="CM7" s="11" t="s">
        <v>38</v>
      </c>
      <c r="CN7" s="11" t="s">
        <v>19</v>
      </c>
      <c r="CO7" s="14" t="s">
        <v>463</v>
      </c>
      <c r="CP7" s="5" t="s">
        <v>40</v>
      </c>
      <c r="CQ7" s="5" t="s">
        <v>58</v>
      </c>
      <c r="CR7" s="15" t="s">
        <v>19</v>
      </c>
      <c r="CS7" s="5" t="s">
        <v>464</v>
      </c>
      <c r="CT7" s="5" t="s">
        <v>267</v>
      </c>
      <c r="CU7" s="10"/>
    </row>
    <row r="8" spans="1:99" ht="15" customHeight="1">
      <c r="A8" s="11" t="s">
        <v>37</v>
      </c>
      <c r="B8" s="11" t="s">
        <v>35</v>
      </c>
      <c r="C8" s="12">
        <f t="shared" si="0"/>
        <v>2896</v>
      </c>
      <c r="D8" s="12">
        <f t="shared" si="1"/>
        <v>1776</v>
      </c>
      <c r="E8" s="13">
        <v>331</v>
      </c>
      <c r="F8" s="13">
        <v>260</v>
      </c>
      <c r="G8" s="13">
        <v>0</v>
      </c>
      <c r="H8" s="13">
        <v>0</v>
      </c>
      <c r="I8" s="13">
        <v>195</v>
      </c>
      <c r="J8" s="13">
        <v>0</v>
      </c>
      <c r="K8" s="13">
        <v>155</v>
      </c>
      <c r="L8" s="13">
        <v>13</v>
      </c>
      <c r="M8" s="13">
        <v>822</v>
      </c>
      <c r="N8" s="12">
        <f t="shared" si="3"/>
        <v>781</v>
      </c>
      <c r="O8" s="13">
        <v>113</v>
      </c>
      <c r="P8" s="13">
        <v>68</v>
      </c>
      <c r="Q8" s="13">
        <v>60</v>
      </c>
      <c r="R8" s="13">
        <v>0</v>
      </c>
      <c r="S8" s="13">
        <v>3</v>
      </c>
      <c r="T8" s="13">
        <v>87</v>
      </c>
      <c r="U8" s="13">
        <v>48</v>
      </c>
      <c r="V8" s="13">
        <v>0</v>
      </c>
      <c r="W8" s="13">
        <v>0</v>
      </c>
      <c r="X8" s="13">
        <v>26</v>
      </c>
      <c r="Y8" s="13">
        <v>4</v>
      </c>
      <c r="Z8" s="13">
        <v>1</v>
      </c>
      <c r="AA8" s="13">
        <v>295</v>
      </c>
      <c r="AB8" s="13">
        <v>0</v>
      </c>
      <c r="AC8" s="13">
        <v>0</v>
      </c>
      <c r="AD8" s="13">
        <v>0</v>
      </c>
      <c r="AE8" s="13">
        <v>0</v>
      </c>
      <c r="AF8" s="13">
        <v>0</v>
      </c>
      <c r="AG8" s="13">
        <v>0</v>
      </c>
      <c r="AH8" s="13">
        <v>0</v>
      </c>
      <c r="AI8" s="13">
        <v>0</v>
      </c>
      <c r="AJ8" s="13">
        <v>34</v>
      </c>
      <c r="AK8" s="13">
        <v>0</v>
      </c>
      <c r="AL8" s="13">
        <v>42</v>
      </c>
      <c r="AM8" s="13">
        <v>0</v>
      </c>
      <c r="AN8" s="13">
        <v>0</v>
      </c>
      <c r="AO8" s="13">
        <v>0</v>
      </c>
      <c r="AP8" s="12">
        <f t="shared" si="5"/>
        <v>265</v>
      </c>
      <c r="AQ8" s="13">
        <v>0</v>
      </c>
      <c r="AR8" s="13">
        <v>0</v>
      </c>
      <c r="AS8" s="13">
        <v>0</v>
      </c>
      <c r="AT8" s="13">
        <v>0</v>
      </c>
      <c r="AU8" s="13">
        <v>31</v>
      </c>
      <c r="AV8" s="13">
        <v>0</v>
      </c>
      <c r="AW8" s="13">
        <v>89</v>
      </c>
      <c r="AX8" s="13">
        <v>0</v>
      </c>
      <c r="AY8" s="13">
        <v>0</v>
      </c>
      <c r="AZ8" s="13">
        <v>0</v>
      </c>
      <c r="BA8" s="13">
        <v>145</v>
      </c>
      <c r="BB8" s="13">
        <v>0</v>
      </c>
      <c r="BC8" s="13">
        <v>0</v>
      </c>
      <c r="BD8" s="13">
        <v>0</v>
      </c>
      <c r="BE8" s="13">
        <v>0</v>
      </c>
      <c r="BF8" s="13">
        <v>0</v>
      </c>
      <c r="BG8" s="13">
        <v>0</v>
      </c>
      <c r="BH8" s="13">
        <v>0</v>
      </c>
      <c r="BI8" s="13">
        <v>0</v>
      </c>
      <c r="BJ8" s="13">
        <v>0</v>
      </c>
      <c r="BK8" s="12">
        <f t="shared" si="7"/>
        <v>0</v>
      </c>
      <c r="BL8" s="13">
        <v>0</v>
      </c>
      <c r="BM8" s="13">
        <v>0</v>
      </c>
      <c r="BN8" s="13">
        <v>0</v>
      </c>
      <c r="BO8" s="13">
        <v>0</v>
      </c>
      <c r="BP8" s="13">
        <v>0</v>
      </c>
      <c r="BQ8" s="13">
        <v>0</v>
      </c>
      <c r="BR8" s="13">
        <v>0</v>
      </c>
      <c r="BS8" s="13">
        <v>0</v>
      </c>
      <c r="BT8" s="13">
        <v>0</v>
      </c>
      <c r="BU8" s="13">
        <v>0</v>
      </c>
      <c r="BV8" s="12">
        <f t="shared" si="9"/>
        <v>74</v>
      </c>
      <c r="BW8" s="13">
        <v>0</v>
      </c>
      <c r="BX8" s="13">
        <v>17</v>
      </c>
      <c r="BY8" s="13">
        <v>10</v>
      </c>
      <c r="BZ8" s="13">
        <v>47</v>
      </c>
      <c r="CA8" s="13">
        <v>0</v>
      </c>
      <c r="CB8" s="13">
        <v>0</v>
      </c>
      <c r="CC8" s="13">
        <v>0</v>
      </c>
      <c r="CD8" s="13">
        <v>0</v>
      </c>
      <c r="CE8" s="13">
        <v>0</v>
      </c>
      <c r="CF8" s="13">
        <v>0</v>
      </c>
      <c r="CG8" s="13">
        <v>0</v>
      </c>
      <c r="CH8" s="13">
        <v>0</v>
      </c>
      <c r="CI8" s="13">
        <v>0</v>
      </c>
      <c r="CJ8" s="13">
        <v>0</v>
      </c>
      <c r="CK8" s="13">
        <v>0</v>
      </c>
      <c r="CL8" s="13">
        <v>0</v>
      </c>
      <c r="CM8" s="11" t="s">
        <v>19</v>
      </c>
      <c r="CN8" s="11" t="s">
        <v>19</v>
      </c>
      <c r="CO8" s="14" t="s">
        <v>463</v>
      </c>
      <c r="CP8" s="5" t="s">
        <v>40</v>
      </c>
      <c r="CQ8" s="5" t="s">
        <v>67</v>
      </c>
      <c r="CR8" s="15" t="s">
        <v>21</v>
      </c>
      <c r="CS8" s="5" t="s">
        <v>44</v>
      </c>
      <c r="CT8" s="5" t="s">
        <v>43</v>
      </c>
      <c r="CU8" s="10"/>
    </row>
    <row r="9" spans="1:99" ht="15" customHeight="1">
      <c r="A9" s="11" t="s">
        <v>48</v>
      </c>
      <c r="B9" s="11" t="s">
        <v>46</v>
      </c>
      <c r="C9" s="12">
        <f t="shared" si="0"/>
        <v>0</v>
      </c>
      <c r="D9" s="12">
        <f t="shared" si="1"/>
        <v>0</v>
      </c>
      <c r="E9" s="13">
        <v>0</v>
      </c>
      <c r="F9" s="13">
        <v>0</v>
      </c>
      <c r="G9" s="13">
        <v>0</v>
      </c>
      <c r="H9" s="13">
        <v>0</v>
      </c>
      <c r="I9" s="13">
        <v>0</v>
      </c>
      <c r="J9" s="13">
        <v>0</v>
      </c>
      <c r="K9" s="13">
        <v>0</v>
      </c>
      <c r="L9" s="13">
        <v>0</v>
      </c>
      <c r="M9" s="13">
        <v>0</v>
      </c>
      <c r="N9" s="12">
        <f t="shared" si="3"/>
        <v>0</v>
      </c>
      <c r="O9" s="13">
        <v>0</v>
      </c>
      <c r="P9" s="13">
        <v>0</v>
      </c>
      <c r="Q9" s="13">
        <v>0</v>
      </c>
      <c r="R9" s="13">
        <v>0</v>
      </c>
      <c r="S9" s="13">
        <v>0</v>
      </c>
      <c r="T9" s="13">
        <v>0</v>
      </c>
      <c r="U9" s="13">
        <v>0</v>
      </c>
      <c r="V9" s="13">
        <v>0</v>
      </c>
      <c r="W9" s="13">
        <v>0</v>
      </c>
      <c r="X9" s="13">
        <v>0</v>
      </c>
      <c r="Y9" s="13">
        <v>0</v>
      </c>
      <c r="Z9" s="13">
        <v>0</v>
      </c>
      <c r="AA9" s="13">
        <v>0</v>
      </c>
      <c r="AB9" s="13">
        <v>0</v>
      </c>
      <c r="AC9" s="13">
        <v>0</v>
      </c>
      <c r="AD9" s="13">
        <v>0</v>
      </c>
      <c r="AE9" s="13">
        <v>0</v>
      </c>
      <c r="AF9" s="13">
        <v>0</v>
      </c>
      <c r="AG9" s="13">
        <v>0</v>
      </c>
      <c r="AH9" s="13">
        <v>0</v>
      </c>
      <c r="AI9" s="13">
        <v>0</v>
      </c>
      <c r="AJ9" s="13">
        <v>0</v>
      </c>
      <c r="AK9" s="13">
        <v>0</v>
      </c>
      <c r="AL9" s="13">
        <v>0</v>
      </c>
      <c r="AM9" s="13">
        <v>0</v>
      </c>
      <c r="AN9" s="13">
        <v>0</v>
      </c>
      <c r="AO9" s="13">
        <v>0</v>
      </c>
      <c r="AP9" s="12">
        <f t="shared" si="5"/>
        <v>0</v>
      </c>
      <c r="AQ9" s="13">
        <v>0</v>
      </c>
      <c r="AR9" s="13">
        <v>0</v>
      </c>
      <c r="AS9" s="13">
        <v>0</v>
      </c>
      <c r="AT9" s="13">
        <v>0</v>
      </c>
      <c r="AU9" s="13">
        <v>0</v>
      </c>
      <c r="AV9" s="13">
        <v>0</v>
      </c>
      <c r="AW9" s="13">
        <v>0</v>
      </c>
      <c r="AX9" s="13">
        <v>0</v>
      </c>
      <c r="AY9" s="13">
        <v>0</v>
      </c>
      <c r="AZ9" s="13">
        <v>0</v>
      </c>
      <c r="BA9" s="13">
        <v>0</v>
      </c>
      <c r="BB9" s="13">
        <v>0</v>
      </c>
      <c r="BC9" s="13">
        <v>0</v>
      </c>
      <c r="BD9" s="13">
        <v>0</v>
      </c>
      <c r="BE9" s="13">
        <v>0</v>
      </c>
      <c r="BF9" s="13">
        <v>0</v>
      </c>
      <c r="BG9" s="13">
        <v>0</v>
      </c>
      <c r="BH9" s="13">
        <v>0</v>
      </c>
      <c r="BI9" s="13">
        <v>0</v>
      </c>
      <c r="BJ9" s="13">
        <v>0</v>
      </c>
      <c r="BK9" s="12">
        <f t="shared" si="7"/>
        <v>0</v>
      </c>
      <c r="BL9" s="13">
        <v>0</v>
      </c>
      <c r="BM9" s="13">
        <v>0</v>
      </c>
      <c r="BN9" s="13">
        <v>0</v>
      </c>
      <c r="BO9" s="13">
        <v>0</v>
      </c>
      <c r="BP9" s="13">
        <v>0</v>
      </c>
      <c r="BQ9" s="13">
        <v>0</v>
      </c>
      <c r="BR9" s="13">
        <v>0</v>
      </c>
      <c r="BS9" s="13">
        <v>0</v>
      </c>
      <c r="BT9" s="13">
        <v>0</v>
      </c>
      <c r="BU9" s="13">
        <v>0</v>
      </c>
      <c r="BV9" s="12">
        <f t="shared" si="9"/>
        <v>0</v>
      </c>
      <c r="BW9" s="13">
        <v>0</v>
      </c>
      <c r="BX9" s="13">
        <v>0</v>
      </c>
      <c r="BY9" s="13">
        <v>0</v>
      </c>
      <c r="BZ9" s="13">
        <v>0</v>
      </c>
      <c r="CA9" s="13">
        <v>0</v>
      </c>
      <c r="CB9" s="13">
        <v>0</v>
      </c>
      <c r="CC9" s="13">
        <v>0</v>
      </c>
      <c r="CD9" s="13">
        <v>0</v>
      </c>
      <c r="CE9" s="13">
        <v>0</v>
      </c>
      <c r="CF9" s="13">
        <v>0</v>
      </c>
      <c r="CG9" s="13">
        <v>0</v>
      </c>
      <c r="CH9" s="13">
        <v>0</v>
      </c>
      <c r="CI9" s="13">
        <v>0</v>
      </c>
      <c r="CJ9" s="13">
        <v>0</v>
      </c>
      <c r="CK9" s="13">
        <v>0</v>
      </c>
      <c r="CL9" s="13">
        <v>0</v>
      </c>
      <c r="CM9" s="11" t="s">
        <v>19</v>
      </c>
      <c r="CN9" s="11" t="s">
        <v>19</v>
      </c>
      <c r="CO9" s="14" t="s">
        <v>463</v>
      </c>
      <c r="CP9" s="5" t="s">
        <v>40</v>
      </c>
      <c r="CQ9" s="5" t="s">
        <v>76</v>
      </c>
      <c r="CR9" s="15" t="s">
        <v>33</v>
      </c>
      <c r="CS9" s="5" t="s">
        <v>52</v>
      </c>
      <c r="CT9" s="5" t="s">
        <v>53</v>
      </c>
      <c r="CU9" s="10"/>
    </row>
    <row r="10" spans="1:99" ht="15" customHeight="1">
      <c r="A10" s="11" t="s">
        <v>57</v>
      </c>
      <c r="B10" s="11" t="s">
        <v>55</v>
      </c>
      <c r="C10" s="12">
        <f t="shared" si="0"/>
        <v>0</v>
      </c>
      <c r="D10" s="12">
        <f t="shared" si="1"/>
        <v>0</v>
      </c>
      <c r="E10" s="13">
        <v>0</v>
      </c>
      <c r="F10" s="13">
        <v>0</v>
      </c>
      <c r="G10" s="13">
        <v>0</v>
      </c>
      <c r="H10" s="13">
        <v>0</v>
      </c>
      <c r="I10" s="13">
        <v>0</v>
      </c>
      <c r="J10" s="13">
        <v>0</v>
      </c>
      <c r="K10" s="13">
        <v>0</v>
      </c>
      <c r="L10" s="13">
        <v>0</v>
      </c>
      <c r="M10" s="13">
        <v>0</v>
      </c>
      <c r="N10" s="12">
        <f t="shared" si="3"/>
        <v>0</v>
      </c>
      <c r="O10" s="13">
        <v>0</v>
      </c>
      <c r="P10" s="13">
        <v>0</v>
      </c>
      <c r="Q10" s="13">
        <v>0</v>
      </c>
      <c r="R10" s="13">
        <v>0</v>
      </c>
      <c r="S10" s="13">
        <v>0</v>
      </c>
      <c r="T10" s="13">
        <v>0</v>
      </c>
      <c r="U10" s="13">
        <v>0</v>
      </c>
      <c r="V10" s="13">
        <v>0</v>
      </c>
      <c r="W10" s="13">
        <v>0</v>
      </c>
      <c r="X10" s="13">
        <v>0</v>
      </c>
      <c r="Y10" s="13">
        <v>0</v>
      </c>
      <c r="Z10" s="13">
        <v>0</v>
      </c>
      <c r="AA10" s="13">
        <v>0</v>
      </c>
      <c r="AB10" s="13">
        <v>0</v>
      </c>
      <c r="AC10" s="13">
        <v>0</v>
      </c>
      <c r="AD10" s="13">
        <v>0</v>
      </c>
      <c r="AE10" s="13">
        <v>0</v>
      </c>
      <c r="AF10" s="13">
        <v>0</v>
      </c>
      <c r="AG10" s="13">
        <v>0</v>
      </c>
      <c r="AH10" s="13">
        <v>0</v>
      </c>
      <c r="AI10" s="13">
        <v>0</v>
      </c>
      <c r="AJ10" s="13">
        <v>0</v>
      </c>
      <c r="AK10" s="13">
        <v>0</v>
      </c>
      <c r="AL10" s="13">
        <v>0</v>
      </c>
      <c r="AM10" s="13">
        <v>0</v>
      </c>
      <c r="AN10" s="13">
        <v>0</v>
      </c>
      <c r="AO10" s="13">
        <v>0</v>
      </c>
      <c r="AP10" s="12">
        <f t="shared" si="5"/>
        <v>0</v>
      </c>
      <c r="AQ10" s="13">
        <v>0</v>
      </c>
      <c r="AR10" s="13">
        <v>0</v>
      </c>
      <c r="AS10" s="13">
        <v>0</v>
      </c>
      <c r="AT10" s="13">
        <v>0</v>
      </c>
      <c r="AU10" s="13">
        <v>0</v>
      </c>
      <c r="AV10" s="13">
        <v>0</v>
      </c>
      <c r="AW10" s="13">
        <v>0</v>
      </c>
      <c r="AX10" s="13">
        <v>0</v>
      </c>
      <c r="AY10" s="13">
        <v>0</v>
      </c>
      <c r="AZ10" s="13">
        <v>0</v>
      </c>
      <c r="BA10" s="13">
        <v>0</v>
      </c>
      <c r="BB10" s="13">
        <v>0</v>
      </c>
      <c r="BC10" s="13">
        <v>0</v>
      </c>
      <c r="BD10" s="13">
        <v>0</v>
      </c>
      <c r="BE10" s="13">
        <v>0</v>
      </c>
      <c r="BF10" s="13">
        <v>0</v>
      </c>
      <c r="BG10" s="13">
        <v>0</v>
      </c>
      <c r="BH10" s="13">
        <v>0</v>
      </c>
      <c r="BI10" s="13">
        <v>0</v>
      </c>
      <c r="BJ10" s="13">
        <v>0</v>
      </c>
      <c r="BK10" s="12">
        <f t="shared" si="7"/>
        <v>0</v>
      </c>
      <c r="BL10" s="13">
        <v>0</v>
      </c>
      <c r="BM10" s="13">
        <v>0</v>
      </c>
      <c r="BN10" s="13">
        <v>0</v>
      </c>
      <c r="BO10" s="13">
        <v>0</v>
      </c>
      <c r="BP10" s="13">
        <v>0</v>
      </c>
      <c r="BQ10" s="13">
        <v>0</v>
      </c>
      <c r="BR10" s="13">
        <v>0</v>
      </c>
      <c r="BS10" s="13">
        <v>0</v>
      </c>
      <c r="BT10" s="13">
        <v>0</v>
      </c>
      <c r="BU10" s="13">
        <v>0</v>
      </c>
      <c r="BV10" s="12">
        <f t="shared" si="9"/>
        <v>0</v>
      </c>
      <c r="BW10" s="13">
        <v>0</v>
      </c>
      <c r="BX10" s="13">
        <v>0</v>
      </c>
      <c r="BY10" s="13">
        <v>0</v>
      </c>
      <c r="BZ10" s="13">
        <v>0</v>
      </c>
      <c r="CA10" s="13">
        <v>0</v>
      </c>
      <c r="CB10" s="13">
        <v>0</v>
      </c>
      <c r="CC10" s="13">
        <v>0</v>
      </c>
      <c r="CD10" s="13">
        <v>0</v>
      </c>
      <c r="CE10" s="13">
        <v>0</v>
      </c>
      <c r="CF10" s="13">
        <v>0</v>
      </c>
      <c r="CG10" s="13">
        <v>0</v>
      </c>
      <c r="CH10" s="13">
        <v>0</v>
      </c>
      <c r="CI10" s="13">
        <v>0</v>
      </c>
      <c r="CJ10" s="13">
        <v>0</v>
      </c>
      <c r="CK10" s="13">
        <v>0</v>
      </c>
      <c r="CL10" s="13">
        <v>0</v>
      </c>
      <c r="CM10" s="11" t="s">
        <v>19</v>
      </c>
      <c r="CN10" s="11" t="s">
        <v>19</v>
      </c>
      <c r="CO10" s="14" t="s">
        <v>463</v>
      </c>
      <c r="CP10" s="5" t="s">
        <v>40</v>
      </c>
      <c r="CQ10" s="5" t="s">
        <v>85</v>
      </c>
      <c r="CR10" s="15" t="s">
        <v>41</v>
      </c>
      <c r="CS10" s="5" t="s">
        <v>61</v>
      </c>
      <c r="CT10" s="5" t="s">
        <v>62</v>
      </c>
      <c r="CU10" s="10"/>
    </row>
    <row r="11" spans="1:99" ht="15" customHeight="1">
      <c r="A11" s="11" t="s">
        <v>66</v>
      </c>
      <c r="B11" s="11" t="s">
        <v>64</v>
      </c>
      <c r="C11" s="12">
        <f t="shared" si="0"/>
        <v>97</v>
      </c>
      <c r="D11" s="12">
        <f t="shared" si="1"/>
        <v>0</v>
      </c>
      <c r="E11" s="13">
        <v>0</v>
      </c>
      <c r="F11" s="13">
        <v>0</v>
      </c>
      <c r="G11" s="13">
        <v>0</v>
      </c>
      <c r="H11" s="13">
        <v>0</v>
      </c>
      <c r="I11" s="13">
        <v>0</v>
      </c>
      <c r="J11" s="13">
        <v>0</v>
      </c>
      <c r="K11" s="13">
        <v>0</v>
      </c>
      <c r="L11" s="13">
        <v>0</v>
      </c>
      <c r="M11" s="13">
        <v>0</v>
      </c>
      <c r="N11" s="12">
        <f t="shared" si="3"/>
        <v>97</v>
      </c>
      <c r="O11" s="13">
        <v>97</v>
      </c>
      <c r="P11" s="13">
        <v>0</v>
      </c>
      <c r="Q11" s="13">
        <v>0</v>
      </c>
      <c r="R11" s="13">
        <v>0</v>
      </c>
      <c r="S11" s="13">
        <v>0</v>
      </c>
      <c r="T11" s="13">
        <v>0</v>
      </c>
      <c r="U11" s="13">
        <v>0</v>
      </c>
      <c r="V11" s="13">
        <v>0</v>
      </c>
      <c r="W11" s="13">
        <v>0</v>
      </c>
      <c r="X11" s="13">
        <v>0</v>
      </c>
      <c r="Y11" s="13">
        <v>0</v>
      </c>
      <c r="Z11" s="13">
        <v>0</v>
      </c>
      <c r="AA11" s="13">
        <v>0</v>
      </c>
      <c r="AB11" s="13">
        <v>0</v>
      </c>
      <c r="AC11" s="13">
        <v>0</v>
      </c>
      <c r="AD11" s="13">
        <v>0</v>
      </c>
      <c r="AE11" s="13">
        <v>0</v>
      </c>
      <c r="AF11" s="13">
        <v>0</v>
      </c>
      <c r="AG11" s="13">
        <v>0</v>
      </c>
      <c r="AH11" s="13">
        <v>0</v>
      </c>
      <c r="AI11" s="13">
        <v>0</v>
      </c>
      <c r="AJ11" s="13">
        <v>0</v>
      </c>
      <c r="AK11" s="13">
        <v>0</v>
      </c>
      <c r="AL11" s="13">
        <v>0</v>
      </c>
      <c r="AM11" s="13">
        <v>0</v>
      </c>
      <c r="AN11" s="13">
        <v>0</v>
      </c>
      <c r="AO11" s="13">
        <v>0</v>
      </c>
      <c r="AP11" s="12">
        <f t="shared" si="5"/>
        <v>0</v>
      </c>
      <c r="AQ11" s="13">
        <v>0</v>
      </c>
      <c r="AR11" s="13">
        <v>0</v>
      </c>
      <c r="AS11" s="13">
        <v>0</v>
      </c>
      <c r="AT11" s="13">
        <v>0</v>
      </c>
      <c r="AU11" s="13">
        <v>0</v>
      </c>
      <c r="AV11" s="13">
        <v>0</v>
      </c>
      <c r="AW11" s="13">
        <v>0</v>
      </c>
      <c r="AX11" s="13">
        <v>0</v>
      </c>
      <c r="AY11" s="13">
        <v>0</v>
      </c>
      <c r="AZ11" s="13">
        <v>0</v>
      </c>
      <c r="BA11" s="13">
        <v>0</v>
      </c>
      <c r="BB11" s="13">
        <v>0</v>
      </c>
      <c r="BC11" s="13">
        <v>0</v>
      </c>
      <c r="BD11" s="13">
        <v>0</v>
      </c>
      <c r="BE11" s="13">
        <v>0</v>
      </c>
      <c r="BF11" s="13">
        <v>0</v>
      </c>
      <c r="BG11" s="13">
        <v>0</v>
      </c>
      <c r="BH11" s="13">
        <v>0</v>
      </c>
      <c r="BI11" s="13">
        <v>0</v>
      </c>
      <c r="BJ11" s="13">
        <v>0</v>
      </c>
      <c r="BK11" s="12">
        <f t="shared" si="7"/>
        <v>0</v>
      </c>
      <c r="BL11" s="13">
        <v>0</v>
      </c>
      <c r="BM11" s="13">
        <v>0</v>
      </c>
      <c r="BN11" s="13">
        <v>0</v>
      </c>
      <c r="BO11" s="13">
        <v>0</v>
      </c>
      <c r="BP11" s="13">
        <v>0</v>
      </c>
      <c r="BQ11" s="13">
        <v>0</v>
      </c>
      <c r="BR11" s="13">
        <v>0</v>
      </c>
      <c r="BS11" s="13">
        <v>0</v>
      </c>
      <c r="BT11" s="13">
        <v>0</v>
      </c>
      <c r="BU11" s="13">
        <v>0</v>
      </c>
      <c r="BV11" s="12">
        <f t="shared" si="9"/>
        <v>0</v>
      </c>
      <c r="BW11" s="13">
        <v>0</v>
      </c>
      <c r="BX11" s="13">
        <v>0</v>
      </c>
      <c r="BY11" s="13">
        <v>0</v>
      </c>
      <c r="BZ11" s="13">
        <v>0</v>
      </c>
      <c r="CA11" s="13">
        <v>0</v>
      </c>
      <c r="CB11" s="13">
        <v>0</v>
      </c>
      <c r="CC11" s="13">
        <v>0</v>
      </c>
      <c r="CD11" s="13">
        <v>0</v>
      </c>
      <c r="CE11" s="13">
        <v>0</v>
      </c>
      <c r="CF11" s="13">
        <v>0</v>
      </c>
      <c r="CG11" s="13">
        <v>0</v>
      </c>
      <c r="CH11" s="13">
        <v>0</v>
      </c>
      <c r="CI11" s="13">
        <v>0</v>
      </c>
      <c r="CJ11" s="13">
        <v>0</v>
      </c>
      <c r="CK11" s="13">
        <v>0</v>
      </c>
      <c r="CL11" s="13">
        <v>0</v>
      </c>
      <c r="CM11" s="11" t="s">
        <v>19</v>
      </c>
      <c r="CN11" s="11" t="s">
        <v>19</v>
      </c>
      <c r="CO11" s="14" t="s">
        <v>463</v>
      </c>
      <c r="CP11" s="5" t="s">
        <v>40</v>
      </c>
      <c r="CQ11" s="5" t="s">
        <v>94</v>
      </c>
      <c r="CR11" s="15" t="s">
        <v>49</v>
      </c>
      <c r="CS11" s="5" t="s">
        <v>70</v>
      </c>
      <c r="CT11" s="5" t="s">
        <v>71</v>
      </c>
      <c r="CU11" s="10"/>
    </row>
    <row r="12" spans="1:99" ht="15" customHeight="1">
      <c r="A12" s="11" t="s">
        <v>75</v>
      </c>
      <c r="B12" s="11" t="s">
        <v>73</v>
      </c>
      <c r="C12" s="12">
        <f t="shared" si="0"/>
        <v>50</v>
      </c>
      <c r="D12" s="12">
        <f t="shared" si="1"/>
        <v>0</v>
      </c>
      <c r="E12" s="13">
        <v>0</v>
      </c>
      <c r="F12" s="13">
        <v>0</v>
      </c>
      <c r="G12" s="13">
        <v>0</v>
      </c>
      <c r="H12" s="13">
        <v>0</v>
      </c>
      <c r="I12" s="13">
        <v>0</v>
      </c>
      <c r="J12" s="13">
        <v>0</v>
      </c>
      <c r="K12" s="13">
        <v>0</v>
      </c>
      <c r="L12" s="13">
        <v>0</v>
      </c>
      <c r="M12" s="13">
        <v>0</v>
      </c>
      <c r="N12" s="12">
        <f t="shared" si="3"/>
        <v>11</v>
      </c>
      <c r="O12" s="13">
        <v>11</v>
      </c>
      <c r="P12" s="13">
        <v>0</v>
      </c>
      <c r="Q12" s="13">
        <v>0</v>
      </c>
      <c r="R12" s="13">
        <v>0</v>
      </c>
      <c r="S12" s="13">
        <v>0</v>
      </c>
      <c r="T12" s="13">
        <v>0</v>
      </c>
      <c r="U12" s="13">
        <v>0</v>
      </c>
      <c r="V12" s="13">
        <v>0</v>
      </c>
      <c r="W12" s="13">
        <v>0</v>
      </c>
      <c r="X12" s="13">
        <v>0</v>
      </c>
      <c r="Y12" s="13">
        <v>0</v>
      </c>
      <c r="Z12" s="13">
        <v>0</v>
      </c>
      <c r="AA12" s="13">
        <v>0</v>
      </c>
      <c r="AB12" s="13">
        <v>0</v>
      </c>
      <c r="AC12" s="13">
        <v>0</v>
      </c>
      <c r="AD12" s="13">
        <v>0</v>
      </c>
      <c r="AE12" s="13">
        <v>0</v>
      </c>
      <c r="AF12" s="13">
        <v>0</v>
      </c>
      <c r="AG12" s="13">
        <v>0</v>
      </c>
      <c r="AH12" s="13">
        <v>0</v>
      </c>
      <c r="AI12" s="13">
        <v>0</v>
      </c>
      <c r="AJ12" s="13">
        <v>0</v>
      </c>
      <c r="AK12" s="13">
        <v>0</v>
      </c>
      <c r="AL12" s="13">
        <v>0</v>
      </c>
      <c r="AM12" s="13">
        <v>0</v>
      </c>
      <c r="AN12" s="13">
        <v>0</v>
      </c>
      <c r="AO12" s="13">
        <v>0</v>
      </c>
      <c r="AP12" s="12">
        <f t="shared" si="5"/>
        <v>5</v>
      </c>
      <c r="AQ12" s="13">
        <v>0</v>
      </c>
      <c r="AR12" s="13">
        <v>0</v>
      </c>
      <c r="AS12" s="13">
        <v>0</v>
      </c>
      <c r="AT12" s="13">
        <v>0</v>
      </c>
      <c r="AU12" s="13">
        <v>5</v>
      </c>
      <c r="AV12" s="13">
        <v>0</v>
      </c>
      <c r="AW12" s="13">
        <v>0</v>
      </c>
      <c r="AX12" s="13">
        <v>0</v>
      </c>
      <c r="AY12" s="13">
        <v>0</v>
      </c>
      <c r="AZ12" s="13">
        <v>0</v>
      </c>
      <c r="BA12" s="13">
        <v>0</v>
      </c>
      <c r="BB12" s="13">
        <v>0</v>
      </c>
      <c r="BC12" s="13">
        <v>0</v>
      </c>
      <c r="BD12" s="13">
        <v>0</v>
      </c>
      <c r="BE12" s="13">
        <v>0</v>
      </c>
      <c r="BF12" s="13">
        <v>0</v>
      </c>
      <c r="BG12" s="13">
        <v>0</v>
      </c>
      <c r="BH12" s="13">
        <v>0</v>
      </c>
      <c r="BI12" s="13">
        <v>0</v>
      </c>
      <c r="BJ12" s="13">
        <v>0</v>
      </c>
      <c r="BK12" s="12">
        <f t="shared" si="7"/>
        <v>0</v>
      </c>
      <c r="BL12" s="13">
        <v>0</v>
      </c>
      <c r="BM12" s="13">
        <v>0</v>
      </c>
      <c r="BN12" s="13">
        <v>0</v>
      </c>
      <c r="BO12" s="13">
        <v>0</v>
      </c>
      <c r="BP12" s="13">
        <v>0</v>
      </c>
      <c r="BQ12" s="13">
        <v>0</v>
      </c>
      <c r="BR12" s="13">
        <v>0</v>
      </c>
      <c r="BS12" s="13">
        <v>0</v>
      </c>
      <c r="BT12" s="13">
        <v>0</v>
      </c>
      <c r="BU12" s="13">
        <v>0</v>
      </c>
      <c r="BV12" s="12">
        <f t="shared" si="9"/>
        <v>34</v>
      </c>
      <c r="BW12" s="13">
        <v>0</v>
      </c>
      <c r="BX12" s="13">
        <v>0</v>
      </c>
      <c r="BY12" s="13">
        <v>0</v>
      </c>
      <c r="BZ12" s="13">
        <v>0</v>
      </c>
      <c r="CA12" s="13">
        <v>34</v>
      </c>
      <c r="CB12" s="13">
        <v>0</v>
      </c>
      <c r="CC12" s="13">
        <v>0</v>
      </c>
      <c r="CD12" s="13">
        <v>0</v>
      </c>
      <c r="CE12" s="13">
        <v>0</v>
      </c>
      <c r="CF12" s="13">
        <v>0</v>
      </c>
      <c r="CG12" s="13">
        <v>0</v>
      </c>
      <c r="CH12" s="13">
        <v>0</v>
      </c>
      <c r="CI12" s="13">
        <v>0</v>
      </c>
      <c r="CJ12" s="13">
        <v>0</v>
      </c>
      <c r="CK12" s="13">
        <v>0</v>
      </c>
      <c r="CL12" s="13">
        <v>0</v>
      </c>
      <c r="CM12" s="11" t="s">
        <v>19</v>
      </c>
      <c r="CN12" s="11" t="s">
        <v>19</v>
      </c>
      <c r="CO12" s="14" t="s">
        <v>463</v>
      </c>
      <c r="CP12" s="5" t="s">
        <v>40</v>
      </c>
      <c r="CQ12" s="5" t="s">
        <v>103</v>
      </c>
      <c r="CR12" s="15" t="s">
        <v>58</v>
      </c>
      <c r="CS12" s="5" t="s">
        <v>79</v>
      </c>
      <c r="CT12" s="5" t="s">
        <v>80</v>
      </c>
      <c r="CU12" s="10"/>
    </row>
    <row r="13" spans="1:99" ht="15" customHeight="1">
      <c r="A13" s="11" t="s">
        <v>84</v>
      </c>
      <c r="B13" s="11" t="s">
        <v>82</v>
      </c>
      <c r="C13" s="12">
        <f t="shared" si="0"/>
        <v>0</v>
      </c>
      <c r="D13" s="12">
        <f t="shared" si="1"/>
        <v>0</v>
      </c>
      <c r="E13" s="13">
        <v>0</v>
      </c>
      <c r="F13" s="13">
        <v>0</v>
      </c>
      <c r="G13" s="13">
        <v>0</v>
      </c>
      <c r="H13" s="13">
        <v>0</v>
      </c>
      <c r="I13" s="13">
        <v>0</v>
      </c>
      <c r="J13" s="13">
        <v>0</v>
      </c>
      <c r="K13" s="13">
        <v>0</v>
      </c>
      <c r="L13" s="13">
        <v>0</v>
      </c>
      <c r="M13" s="13">
        <v>0</v>
      </c>
      <c r="N13" s="12">
        <f t="shared" si="3"/>
        <v>0</v>
      </c>
      <c r="O13" s="13">
        <v>0</v>
      </c>
      <c r="P13" s="13">
        <v>0</v>
      </c>
      <c r="Q13" s="13">
        <v>0</v>
      </c>
      <c r="R13" s="13">
        <v>0</v>
      </c>
      <c r="S13" s="13">
        <v>0</v>
      </c>
      <c r="T13" s="13">
        <v>0</v>
      </c>
      <c r="U13" s="13">
        <v>0</v>
      </c>
      <c r="V13" s="13">
        <v>0</v>
      </c>
      <c r="W13" s="13">
        <v>0</v>
      </c>
      <c r="X13" s="13">
        <v>0</v>
      </c>
      <c r="Y13" s="13">
        <v>0</v>
      </c>
      <c r="Z13" s="13">
        <v>0</v>
      </c>
      <c r="AA13" s="13">
        <v>0</v>
      </c>
      <c r="AB13" s="13">
        <v>0</v>
      </c>
      <c r="AC13" s="13">
        <v>0</v>
      </c>
      <c r="AD13" s="13">
        <v>0</v>
      </c>
      <c r="AE13" s="13">
        <v>0</v>
      </c>
      <c r="AF13" s="13">
        <v>0</v>
      </c>
      <c r="AG13" s="13">
        <v>0</v>
      </c>
      <c r="AH13" s="13">
        <v>0</v>
      </c>
      <c r="AI13" s="13">
        <v>0</v>
      </c>
      <c r="AJ13" s="13">
        <v>0</v>
      </c>
      <c r="AK13" s="13">
        <v>0</v>
      </c>
      <c r="AL13" s="13">
        <v>0</v>
      </c>
      <c r="AM13" s="13">
        <v>0</v>
      </c>
      <c r="AN13" s="13">
        <v>0</v>
      </c>
      <c r="AO13" s="13">
        <v>0</v>
      </c>
      <c r="AP13" s="12">
        <f t="shared" si="5"/>
        <v>0</v>
      </c>
      <c r="AQ13" s="13">
        <v>0</v>
      </c>
      <c r="AR13" s="13">
        <v>0</v>
      </c>
      <c r="AS13" s="13">
        <v>0</v>
      </c>
      <c r="AT13" s="13">
        <v>0</v>
      </c>
      <c r="AU13" s="13">
        <v>0</v>
      </c>
      <c r="AV13" s="13">
        <v>0</v>
      </c>
      <c r="AW13" s="13">
        <v>0</v>
      </c>
      <c r="AX13" s="13">
        <v>0</v>
      </c>
      <c r="AY13" s="13">
        <v>0</v>
      </c>
      <c r="AZ13" s="13">
        <v>0</v>
      </c>
      <c r="BA13" s="13">
        <v>0</v>
      </c>
      <c r="BB13" s="13">
        <v>0</v>
      </c>
      <c r="BC13" s="13">
        <v>0</v>
      </c>
      <c r="BD13" s="13">
        <v>0</v>
      </c>
      <c r="BE13" s="13">
        <v>0</v>
      </c>
      <c r="BF13" s="13">
        <v>0</v>
      </c>
      <c r="BG13" s="13">
        <v>0</v>
      </c>
      <c r="BH13" s="13">
        <v>0</v>
      </c>
      <c r="BI13" s="13">
        <v>0</v>
      </c>
      <c r="BJ13" s="13">
        <v>0</v>
      </c>
      <c r="BK13" s="12">
        <f t="shared" si="7"/>
        <v>0</v>
      </c>
      <c r="BL13" s="13">
        <v>0</v>
      </c>
      <c r="BM13" s="13">
        <v>0</v>
      </c>
      <c r="BN13" s="13">
        <v>0</v>
      </c>
      <c r="BO13" s="13">
        <v>0</v>
      </c>
      <c r="BP13" s="13">
        <v>0</v>
      </c>
      <c r="BQ13" s="13">
        <v>0</v>
      </c>
      <c r="BR13" s="13">
        <v>0</v>
      </c>
      <c r="BS13" s="13">
        <v>0</v>
      </c>
      <c r="BT13" s="13">
        <v>0</v>
      </c>
      <c r="BU13" s="13">
        <v>0</v>
      </c>
      <c r="BV13" s="12">
        <f t="shared" si="9"/>
        <v>0</v>
      </c>
      <c r="BW13" s="13">
        <v>0</v>
      </c>
      <c r="BX13" s="13">
        <v>0</v>
      </c>
      <c r="BY13" s="13">
        <v>0</v>
      </c>
      <c r="BZ13" s="13">
        <v>0</v>
      </c>
      <c r="CA13" s="13">
        <v>0</v>
      </c>
      <c r="CB13" s="13">
        <v>0</v>
      </c>
      <c r="CC13" s="13">
        <v>0</v>
      </c>
      <c r="CD13" s="13">
        <v>0</v>
      </c>
      <c r="CE13" s="13">
        <v>0</v>
      </c>
      <c r="CF13" s="13">
        <v>0</v>
      </c>
      <c r="CG13" s="13">
        <v>0</v>
      </c>
      <c r="CH13" s="13">
        <v>0</v>
      </c>
      <c r="CI13" s="13">
        <v>0</v>
      </c>
      <c r="CJ13" s="13">
        <v>0</v>
      </c>
      <c r="CK13" s="13">
        <v>0</v>
      </c>
      <c r="CL13" s="13">
        <v>0</v>
      </c>
      <c r="CM13" s="11" t="s">
        <v>19</v>
      </c>
      <c r="CN13" s="11" t="s">
        <v>19</v>
      </c>
      <c r="CO13" s="14" t="s">
        <v>463</v>
      </c>
      <c r="CP13" s="5" t="s">
        <v>40</v>
      </c>
      <c r="CQ13" s="5" t="s">
        <v>112</v>
      </c>
      <c r="CR13" s="15" t="s">
        <v>67</v>
      </c>
      <c r="CS13" s="5" t="s">
        <v>88</v>
      </c>
      <c r="CT13" s="5" t="s">
        <v>89</v>
      </c>
      <c r="CU13" s="10"/>
    </row>
    <row r="14" spans="1:99" ht="15" customHeight="1">
      <c r="A14" s="11" t="s">
        <v>93</v>
      </c>
      <c r="B14" s="11" t="s">
        <v>91</v>
      </c>
      <c r="C14" s="12">
        <f t="shared" si="0"/>
        <v>5</v>
      </c>
      <c r="D14" s="12">
        <f t="shared" si="1"/>
        <v>0</v>
      </c>
      <c r="E14" s="13">
        <v>0</v>
      </c>
      <c r="F14" s="13">
        <v>0</v>
      </c>
      <c r="G14" s="13">
        <v>0</v>
      </c>
      <c r="H14" s="13">
        <v>0</v>
      </c>
      <c r="I14" s="13">
        <v>0</v>
      </c>
      <c r="J14" s="13">
        <v>0</v>
      </c>
      <c r="K14" s="13">
        <v>0</v>
      </c>
      <c r="L14" s="13">
        <v>0</v>
      </c>
      <c r="M14" s="13">
        <v>0</v>
      </c>
      <c r="N14" s="12">
        <f t="shared" si="3"/>
        <v>5</v>
      </c>
      <c r="O14" s="13">
        <v>5</v>
      </c>
      <c r="P14" s="13">
        <v>0</v>
      </c>
      <c r="Q14" s="13">
        <v>0</v>
      </c>
      <c r="R14" s="13">
        <v>0</v>
      </c>
      <c r="S14" s="13">
        <v>0</v>
      </c>
      <c r="T14" s="13">
        <v>0</v>
      </c>
      <c r="U14" s="13">
        <v>0</v>
      </c>
      <c r="V14" s="13">
        <v>0</v>
      </c>
      <c r="W14" s="13">
        <v>0</v>
      </c>
      <c r="X14" s="13">
        <v>0</v>
      </c>
      <c r="Y14" s="13">
        <v>0</v>
      </c>
      <c r="Z14" s="13">
        <v>0</v>
      </c>
      <c r="AA14" s="13">
        <v>0</v>
      </c>
      <c r="AB14" s="13">
        <v>0</v>
      </c>
      <c r="AC14" s="13">
        <v>0</v>
      </c>
      <c r="AD14" s="13">
        <v>0</v>
      </c>
      <c r="AE14" s="13">
        <v>0</v>
      </c>
      <c r="AF14" s="13">
        <v>0</v>
      </c>
      <c r="AG14" s="13">
        <v>0</v>
      </c>
      <c r="AH14" s="13">
        <v>0</v>
      </c>
      <c r="AI14" s="13">
        <v>0</v>
      </c>
      <c r="AJ14" s="13">
        <v>0</v>
      </c>
      <c r="AK14" s="13">
        <v>0</v>
      </c>
      <c r="AL14" s="13">
        <v>0</v>
      </c>
      <c r="AM14" s="13">
        <v>0</v>
      </c>
      <c r="AN14" s="13">
        <v>0</v>
      </c>
      <c r="AO14" s="13">
        <v>0</v>
      </c>
      <c r="AP14" s="12">
        <f t="shared" si="5"/>
        <v>0</v>
      </c>
      <c r="AQ14" s="13">
        <v>0</v>
      </c>
      <c r="AR14" s="13">
        <v>0</v>
      </c>
      <c r="AS14" s="13">
        <v>0</v>
      </c>
      <c r="AT14" s="13">
        <v>0</v>
      </c>
      <c r="AU14" s="13">
        <v>0</v>
      </c>
      <c r="AV14" s="13">
        <v>0</v>
      </c>
      <c r="AW14" s="13">
        <v>0</v>
      </c>
      <c r="AX14" s="13">
        <v>0</v>
      </c>
      <c r="AY14" s="13">
        <v>0</v>
      </c>
      <c r="AZ14" s="13">
        <v>0</v>
      </c>
      <c r="BA14" s="13">
        <v>0</v>
      </c>
      <c r="BB14" s="13">
        <v>0</v>
      </c>
      <c r="BC14" s="13">
        <v>0</v>
      </c>
      <c r="BD14" s="13">
        <v>0</v>
      </c>
      <c r="BE14" s="13">
        <v>0</v>
      </c>
      <c r="BF14" s="13">
        <v>0</v>
      </c>
      <c r="BG14" s="13">
        <v>0</v>
      </c>
      <c r="BH14" s="13">
        <v>0</v>
      </c>
      <c r="BI14" s="13">
        <v>0</v>
      </c>
      <c r="BJ14" s="13">
        <v>0</v>
      </c>
      <c r="BK14" s="12">
        <f t="shared" si="7"/>
        <v>0</v>
      </c>
      <c r="BL14" s="13">
        <v>0</v>
      </c>
      <c r="BM14" s="13">
        <v>0</v>
      </c>
      <c r="BN14" s="13">
        <v>0</v>
      </c>
      <c r="BO14" s="13">
        <v>0</v>
      </c>
      <c r="BP14" s="13">
        <v>0</v>
      </c>
      <c r="BQ14" s="13">
        <v>0</v>
      </c>
      <c r="BR14" s="13">
        <v>0</v>
      </c>
      <c r="BS14" s="13">
        <v>0</v>
      </c>
      <c r="BT14" s="13">
        <v>0</v>
      </c>
      <c r="BU14" s="13">
        <v>0</v>
      </c>
      <c r="BV14" s="12">
        <f t="shared" si="9"/>
        <v>0</v>
      </c>
      <c r="BW14" s="13">
        <v>0</v>
      </c>
      <c r="BX14" s="13">
        <v>0</v>
      </c>
      <c r="BY14" s="13">
        <v>0</v>
      </c>
      <c r="BZ14" s="13">
        <v>0</v>
      </c>
      <c r="CA14" s="13">
        <v>0</v>
      </c>
      <c r="CB14" s="13">
        <v>0</v>
      </c>
      <c r="CC14" s="13">
        <v>0</v>
      </c>
      <c r="CD14" s="13">
        <v>0</v>
      </c>
      <c r="CE14" s="13">
        <v>0</v>
      </c>
      <c r="CF14" s="13">
        <v>0</v>
      </c>
      <c r="CG14" s="13">
        <v>0</v>
      </c>
      <c r="CH14" s="13">
        <v>0</v>
      </c>
      <c r="CI14" s="13">
        <v>0</v>
      </c>
      <c r="CJ14" s="13">
        <v>0</v>
      </c>
      <c r="CK14" s="13">
        <v>0</v>
      </c>
      <c r="CL14" s="13">
        <v>0</v>
      </c>
      <c r="CM14" s="11" t="s">
        <v>19</v>
      </c>
      <c r="CN14" s="11" t="s">
        <v>19</v>
      </c>
      <c r="CO14" s="14" t="s">
        <v>463</v>
      </c>
      <c r="CP14" s="5" t="s">
        <v>40</v>
      </c>
      <c r="CQ14" s="5" t="s">
        <v>121</v>
      </c>
      <c r="CR14" s="15" t="s">
        <v>76</v>
      </c>
      <c r="CS14" s="5" t="s">
        <v>97</v>
      </c>
      <c r="CT14" s="5" t="s">
        <v>98</v>
      </c>
      <c r="CU14" s="10"/>
    </row>
    <row r="15" spans="1:99" ht="15" customHeight="1">
      <c r="A15" s="11" t="s">
        <v>465</v>
      </c>
      <c r="B15" s="11" t="s">
        <v>100</v>
      </c>
      <c r="C15" s="12">
        <f t="shared" si="0"/>
        <v>1799</v>
      </c>
      <c r="D15" s="12">
        <f t="shared" si="1"/>
        <v>37</v>
      </c>
      <c r="E15" s="13">
        <v>24</v>
      </c>
      <c r="F15" s="13">
        <v>5</v>
      </c>
      <c r="G15" s="13">
        <v>0</v>
      </c>
      <c r="H15" s="13">
        <v>0</v>
      </c>
      <c r="I15" s="13">
        <v>0</v>
      </c>
      <c r="J15" s="13">
        <v>0</v>
      </c>
      <c r="K15" s="13">
        <v>7</v>
      </c>
      <c r="L15" s="13">
        <v>1</v>
      </c>
      <c r="M15" s="13">
        <v>0</v>
      </c>
      <c r="N15" s="12">
        <f t="shared" si="3"/>
        <v>19</v>
      </c>
      <c r="O15" s="13">
        <v>19</v>
      </c>
      <c r="P15" s="13">
        <v>0</v>
      </c>
      <c r="Q15" s="13">
        <v>0</v>
      </c>
      <c r="R15" s="13">
        <v>0</v>
      </c>
      <c r="S15" s="13">
        <v>0</v>
      </c>
      <c r="T15" s="13">
        <v>0</v>
      </c>
      <c r="U15" s="13">
        <v>0</v>
      </c>
      <c r="V15" s="13">
        <v>0</v>
      </c>
      <c r="W15" s="13">
        <v>0</v>
      </c>
      <c r="X15" s="13">
        <v>0</v>
      </c>
      <c r="Y15" s="13">
        <v>0</v>
      </c>
      <c r="Z15" s="13">
        <v>0</v>
      </c>
      <c r="AA15" s="13">
        <v>0</v>
      </c>
      <c r="AB15" s="13">
        <v>0</v>
      </c>
      <c r="AC15" s="13">
        <v>0</v>
      </c>
      <c r="AD15" s="13">
        <v>0</v>
      </c>
      <c r="AE15" s="13">
        <v>0</v>
      </c>
      <c r="AF15" s="13">
        <v>0</v>
      </c>
      <c r="AG15" s="13">
        <v>0</v>
      </c>
      <c r="AH15" s="13">
        <v>0</v>
      </c>
      <c r="AI15" s="13">
        <v>0</v>
      </c>
      <c r="AJ15" s="13">
        <v>0</v>
      </c>
      <c r="AK15" s="13">
        <v>0</v>
      </c>
      <c r="AL15" s="13">
        <v>0</v>
      </c>
      <c r="AM15" s="13">
        <v>0</v>
      </c>
      <c r="AN15" s="13">
        <v>0</v>
      </c>
      <c r="AO15" s="13">
        <v>0</v>
      </c>
      <c r="AP15" s="12">
        <f t="shared" si="5"/>
        <v>1743</v>
      </c>
      <c r="AQ15" s="13">
        <v>0</v>
      </c>
      <c r="AR15" s="13">
        <v>0</v>
      </c>
      <c r="AS15" s="13">
        <v>0</v>
      </c>
      <c r="AT15" s="13">
        <v>0</v>
      </c>
      <c r="AU15" s="13">
        <v>1743</v>
      </c>
      <c r="AV15" s="13">
        <v>0</v>
      </c>
      <c r="AW15" s="13">
        <v>0</v>
      </c>
      <c r="AX15" s="13">
        <v>0</v>
      </c>
      <c r="AY15" s="13">
        <v>0</v>
      </c>
      <c r="AZ15" s="13">
        <v>0</v>
      </c>
      <c r="BA15" s="13">
        <v>0</v>
      </c>
      <c r="BB15" s="13">
        <v>0</v>
      </c>
      <c r="BC15" s="13">
        <v>0</v>
      </c>
      <c r="BD15" s="13">
        <v>0</v>
      </c>
      <c r="BE15" s="13">
        <v>0</v>
      </c>
      <c r="BF15" s="13">
        <v>0</v>
      </c>
      <c r="BG15" s="13">
        <v>0</v>
      </c>
      <c r="BH15" s="13">
        <v>0</v>
      </c>
      <c r="BI15" s="13">
        <v>0</v>
      </c>
      <c r="BJ15" s="13">
        <v>0</v>
      </c>
      <c r="BK15" s="12">
        <f t="shared" si="7"/>
        <v>0</v>
      </c>
      <c r="BL15" s="13">
        <v>0</v>
      </c>
      <c r="BM15" s="13">
        <v>0</v>
      </c>
      <c r="BN15" s="13">
        <v>0</v>
      </c>
      <c r="BO15" s="13">
        <v>0</v>
      </c>
      <c r="BP15" s="13">
        <v>0</v>
      </c>
      <c r="BQ15" s="13">
        <v>0</v>
      </c>
      <c r="BR15" s="13">
        <v>0</v>
      </c>
      <c r="BS15" s="13">
        <v>0</v>
      </c>
      <c r="BT15" s="13">
        <v>0</v>
      </c>
      <c r="BU15" s="13">
        <v>0</v>
      </c>
      <c r="BV15" s="12">
        <f t="shared" si="9"/>
        <v>0</v>
      </c>
      <c r="BW15" s="13">
        <v>0</v>
      </c>
      <c r="BX15" s="13">
        <v>0</v>
      </c>
      <c r="BY15" s="13">
        <v>0</v>
      </c>
      <c r="BZ15" s="13">
        <v>0</v>
      </c>
      <c r="CA15" s="13">
        <v>0</v>
      </c>
      <c r="CB15" s="13">
        <v>0</v>
      </c>
      <c r="CC15" s="13">
        <v>0</v>
      </c>
      <c r="CD15" s="13">
        <v>0</v>
      </c>
      <c r="CE15" s="13">
        <v>0</v>
      </c>
      <c r="CF15" s="13">
        <v>0</v>
      </c>
      <c r="CG15" s="13">
        <v>0</v>
      </c>
      <c r="CH15" s="13">
        <v>0</v>
      </c>
      <c r="CI15" s="13">
        <v>0</v>
      </c>
      <c r="CJ15" s="13">
        <v>0</v>
      </c>
      <c r="CK15" s="13">
        <v>0</v>
      </c>
      <c r="CL15" s="13">
        <v>0</v>
      </c>
      <c r="CM15" s="11" t="s">
        <v>19</v>
      </c>
      <c r="CN15" s="11" t="s">
        <v>19</v>
      </c>
      <c r="CO15" s="14" t="s">
        <v>463</v>
      </c>
      <c r="CP15" s="5" t="s">
        <v>40</v>
      </c>
      <c r="CQ15" s="5" t="s">
        <v>130</v>
      </c>
      <c r="CR15" s="15" t="s">
        <v>85</v>
      </c>
      <c r="CS15" s="5" t="s">
        <v>106</v>
      </c>
      <c r="CT15" s="5" t="s">
        <v>107</v>
      </c>
      <c r="CU15" s="10"/>
    </row>
    <row r="16" spans="1:99" ht="15" customHeight="1">
      <c r="A16" s="11" t="s">
        <v>102</v>
      </c>
      <c r="B16" s="11" t="s">
        <v>109</v>
      </c>
      <c r="C16" s="12">
        <f t="shared" si="0"/>
        <v>367</v>
      </c>
      <c r="D16" s="12">
        <f t="shared" si="1"/>
        <v>151</v>
      </c>
      <c r="E16" s="13">
        <v>130</v>
      </c>
      <c r="F16" s="13">
        <v>10</v>
      </c>
      <c r="G16" s="13">
        <v>0</v>
      </c>
      <c r="H16" s="13">
        <v>0</v>
      </c>
      <c r="I16" s="13">
        <v>0</v>
      </c>
      <c r="J16" s="13">
        <v>0</v>
      </c>
      <c r="K16" s="13">
        <v>10</v>
      </c>
      <c r="L16" s="13">
        <v>1</v>
      </c>
      <c r="M16" s="13">
        <v>0</v>
      </c>
      <c r="N16" s="12">
        <f t="shared" si="3"/>
        <v>67</v>
      </c>
      <c r="O16" s="13">
        <v>42</v>
      </c>
      <c r="P16" s="13">
        <v>3</v>
      </c>
      <c r="Q16" s="13">
        <v>0</v>
      </c>
      <c r="R16" s="13">
        <v>0</v>
      </c>
      <c r="S16" s="13">
        <v>0</v>
      </c>
      <c r="T16" s="13">
        <v>0</v>
      </c>
      <c r="U16" s="13">
        <v>5</v>
      </c>
      <c r="V16" s="13">
        <v>0</v>
      </c>
      <c r="W16" s="13">
        <v>0</v>
      </c>
      <c r="X16" s="13">
        <v>0</v>
      </c>
      <c r="Y16" s="13">
        <v>0</v>
      </c>
      <c r="Z16" s="13">
        <v>0</v>
      </c>
      <c r="AA16" s="13">
        <v>17</v>
      </c>
      <c r="AB16" s="13">
        <v>0</v>
      </c>
      <c r="AC16" s="13">
        <v>0</v>
      </c>
      <c r="AD16" s="13">
        <v>0</v>
      </c>
      <c r="AE16" s="13">
        <v>0</v>
      </c>
      <c r="AF16" s="13">
        <v>0</v>
      </c>
      <c r="AG16" s="13">
        <v>0</v>
      </c>
      <c r="AH16" s="13">
        <v>0</v>
      </c>
      <c r="AI16" s="13">
        <v>0</v>
      </c>
      <c r="AJ16" s="13">
        <v>0</v>
      </c>
      <c r="AK16" s="13">
        <v>0</v>
      </c>
      <c r="AL16" s="13">
        <v>0</v>
      </c>
      <c r="AM16" s="13">
        <v>0</v>
      </c>
      <c r="AN16" s="13">
        <v>0</v>
      </c>
      <c r="AO16" s="13">
        <v>0</v>
      </c>
      <c r="AP16" s="12">
        <f t="shared" si="5"/>
        <v>149</v>
      </c>
      <c r="AQ16" s="13">
        <v>0</v>
      </c>
      <c r="AR16" s="13">
        <v>0</v>
      </c>
      <c r="AS16" s="13">
        <v>0</v>
      </c>
      <c r="AT16" s="13">
        <v>0</v>
      </c>
      <c r="AU16" s="13">
        <v>139</v>
      </c>
      <c r="AV16" s="13">
        <v>0</v>
      </c>
      <c r="AW16" s="13">
        <v>10</v>
      </c>
      <c r="AX16" s="13">
        <v>0</v>
      </c>
      <c r="AY16" s="13">
        <v>0</v>
      </c>
      <c r="AZ16" s="13">
        <v>0</v>
      </c>
      <c r="BA16" s="13">
        <v>0</v>
      </c>
      <c r="BB16" s="13">
        <v>0</v>
      </c>
      <c r="BC16" s="13">
        <v>0</v>
      </c>
      <c r="BD16" s="13">
        <v>0</v>
      </c>
      <c r="BE16" s="13">
        <v>0</v>
      </c>
      <c r="BF16" s="13">
        <v>0</v>
      </c>
      <c r="BG16" s="13">
        <v>0</v>
      </c>
      <c r="BH16" s="13">
        <v>0</v>
      </c>
      <c r="BI16" s="13">
        <v>0</v>
      </c>
      <c r="BJ16" s="13">
        <v>0</v>
      </c>
      <c r="BK16" s="12">
        <f t="shared" si="7"/>
        <v>0</v>
      </c>
      <c r="BL16" s="13">
        <v>0</v>
      </c>
      <c r="BM16" s="13">
        <v>0</v>
      </c>
      <c r="BN16" s="13">
        <v>0</v>
      </c>
      <c r="BO16" s="13">
        <v>0</v>
      </c>
      <c r="BP16" s="13">
        <v>0</v>
      </c>
      <c r="BQ16" s="13">
        <v>0</v>
      </c>
      <c r="BR16" s="13">
        <v>0</v>
      </c>
      <c r="BS16" s="13">
        <v>0</v>
      </c>
      <c r="BT16" s="13">
        <v>0</v>
      </c>
      <c r="BU16" s="13">
        <v>0</v>
      </c>
      <c r="BV16" s="12">
        <f t="shared" si="9"/>
        <v>0</v>
      </c>
      <c r="BW16" s="13">
        <v>0</v>
      </c>
      <c r="BX16" s="13">
        <v>0</v>
      </c>
      <c r="BY16" s="13">
        <v>0</v>
      </c>
      <c r="BZ16" s="13">
        <v>0</v>
      </c>
      <c r="CA16" s="13">
        <v>0</v>
      </c>
      <c r="CB16" s="13">
        <v>0</v>
      </c>
      <c r="CC16" s="13">
        <v>0</v>
      </c>
      <c r="CD16" s="13">
        <v>0</v>
      </c>
      <c r="CE16" s="13">
        <v>0</v>
      </c>
      <c r="CF16" s="13">
        <v>0</v>
      </c>
      <c r="CG16" s="13">
        <v>0</v>
      </c>
      <c r="CH16" s="13">
        <v>0</v>
      </c>
      <c r="CI16" s="13">
        <v>0</v>
      </c>
      <c r="CJ16" s="13">
        <v>0</v>
      </c>
      <c r="CK16" s="13">
        <v>0</v>
      </c>
      <c r="CL16" s="13">
        <v>0</v>
      </c>
      <c r="CM16" s="11" t="s">
        <v>19</v>
      </c>
      <c r="CN16" s="11" t="s">
        <v>19</v>
      </c>
      <c r="CO16" s="14" t="s">
        <v>463</v>
      </c>
      <c r="CP16" s="5" t="s">
        <v>40</v>
      </c>
      <c r="CQ16" s="5" t="s">
        <v>139</v>
      </c>
      <c r="CR16" s="15" t="s">
        <v>94</v>
      </c>
      <c r="CS16" s="5" t="s">
        <v>115</v>
      </c>
      <c r="CT16" s="5" t="s">
        <v>116</v>
      </c>
      <c r="CU16" s="10"/>
    </row>
    <row r="17" spans="1:99" ht="15" customHeight="1">
      <c r="A17" s="11" t="s">
        <v>111</v>
      </c>
      <c r="B17" s="11" t="s">
        <v>118</v>
      </c>
      <c r="C17" s="12">
        <f t="shared" si="0"/>
        <v>0</v>
      </c>
      <c r="D17" s="12">
        <f t="shared" si="1"/>
        <v>0</v>
      </c>
      <c r="E17" s="13">
        <v>0</v>
      </c>
      <c r="F17" s="13">
        <v>0</v>
      </c>
      <c r="G17" s="13">
        <v>0</v>
      </c>
      <c r="H17" s="13">
        <v>0</v>
      </c>
      <c r="I17" s="13">
        <v>0</v>
      </c>
      <c r="J17" s="13">
        <v>0</v>
      </c>
      <c r="K17" s="13">
        <v>0</v>
      </c>
      <c r="L17" s="13">
        <v>0</v>
      </c>
      <c r="M17" s="13">
        <v>0</v>
      </c>
      <c r="N17" s="12">
        <f t="shared" si="3"/>
        <v>0</v>
      </c>
      <c r="O17" s="13">
        <v>0</v>
      </c>
      <c r="P17" s="13">
        <v>0</v>
      </c>
      <c r="Q17" s="13">
        <v>0</v>
      </c>
      <c r="R17" s="13">
        <v>0</v>
      </c>
      <c r="S17" s="13">
        <v>0</v>
      </c>
      <c r="T17" s="13">
        <v>0</v>
      </c>
      <c r="U17" s="13">
        <v>0</v>
      </c>
      <c r="V17" s="13">
        <v>0</v>
      </c>
      <c r="W17" s="13">
        <v>0</v>
      </c>
      <c r="X17" s="13">
        <v>0</v>
      </c>
      <c r="Y17" s="13">
        <v>0</v>
      </c>
      <c r="Z17" s="13">
        <v>0</v>
      </c>
      <c r="AA17" s="13">
        <v>0</v>
      </c>
      <c r="AB17" s="13">
        <v>0</v>
      </c>
      <c r="AC17" s="13">
        <v>0</v>
      </c>
      <c r="AD17" s="13">
        <v>0</v>
      </c>
      <c r="AE17" s="13">
        <v>0</v>
      </c>
      <c r="AF17" s="13">
        <v>0</v>
      </c>
      <c r="AG17" s="13">
        <v>0</v>
      </c>
      <c r="AH17" s="13">
        <v>0</v>
      </c>
      <c r="AI17" s="13">
        <v>0</v>
      </c>
      <c r="AJ17" s="13">
        <v>0</v>
      </c>
      <c r="AK17" s="13">
        <v>0</v>
      </c>
      <c r="AL17" s="13">
        <v>0</v>
      </c>
      <c r="AM17" s="13">
        <v>0</v>
      </c>
      <c r="AN17" s="13">
        <v>0</v>
      </c>
      <c r="AO17" s="13">
        <v>0</v>
      </c>
      <c r="AP17" s="12">
        <f t="shared" si="5"/>
        <v>0</v>
      </c>
      <c r="AQ17" s="13">
        <v>0</v>
      </c>
      <c r="AR17" s="13">
        <v>0</v>
      </c>
      <c r="AS17" s="13">
        <v>0</v>
      </c>
      <c r="AT17" s="13">
        <v>0</v>
      </c>
      <c r="AU17" s="13">
        <v>0</v>
      </c>
      <c r="AV17" s="13">
        <v>0</v>
      </c>
      <c r="AW17" s="13">
        <v>0</v>
      </c>
      <c r="AX17" s="13">
        <v>0</v>
      </c>
      <c r="AY17" s="13">
        <v>0</v>
      </c>
      <c r="AZ17" s="13">
        <v>0</v>
      </c>
      <c r="BA17" s="13">
        <v>0</v>
      </c>
      <c r="BB17" s="13">
        <v>0</v>
      </c>
      <c r="BC17" s="13">
        <v>0</v>
      </c>
      <c r="BD17" s="13">
        <v>0</v>
      </c>
      <c r="BE17" s="13">
        <v>0</v>
      </c>
      <c r="BF17" s="13">
        <v>0</v>
      </c>
      <c r="BG17" s="13">
        <v>0</v>
      </c>
      <c r="BH17" s="13">
        <v>0</v>
      </c>
      <c r="BI17" s="13">
        <v>0</v>
      </c>
      <c r="BJ17" s="13">
        <v>0</v>
      </c>
      <c r="BK17" s="12">
        <f t="shared" si="7"/>
        <v>0</v>
      </c>
      <c r="BL17" s="13">
        <v>0</v>
      </c>
      <c r="BM17" s="13">
        <v>0</v>
      </c>
      <c r="BN17" s="13">
        <v>0</v>
      </c>
      <c r="BO17" s="13">
        <v>0</v>
      </c>
      <c r="BP17" s="13">
        <v>0</v>
      </c>
      <c r="BQ17" s="13">
        <v>0</v>
      </c>
      <c r="BR17" s="13">
        <v>0</v>
      </c>
      <c r="BS17" s="13">
        <v>0</v>
      </c>
      <c r="BT17" s="13">
        <v>0</v>
      </c>
      <c r="BU17" s="13">
        <v>0</v>
      </c>
      <c r="BV17" s="12">
        <f t="shared" si="9"/>
        <v>0</v>
      </c>
      <c r="BW17" s="13">
        <v>0</v>
      </c>
      <c r="BX17" s="13">
        <v>0</v>
      </c>
      <c r="BY17" s="13">
        <v>0</v>
      </c>
      <c r="BZ17" s="13">
        <v>0</v>
      </c>
      <c r="CA17" s="13">
        <v>0</v>
      </c>
      <c r="CB17" s="13">
        <v>0</v>
      </c>
      <c r="CC17" s="13">
        <v>0</v>
      </c>
      <c r="CD17" s="13">
        <v>0</v>
      </c>
      <c r="CE17" s="13">
        <v>0</v>
      </c>
      <c r="CF17" s="13">
        <v>0</v>
      </c>
      <c r="CG17" s="13">
        <v>0</v>
      </c>
      <c r="CH17" s="13">
        <v>0</v>
      </c>
      <c r="CI17" s="13">
        <v>0</v>
      </c>
      <c r="CJ17" s="13">
        <v>0</v>
      </c>
      <c r="CK17" s="13">
        <v>0</v>
      </c>
      <c r="CL17" s="13">
        <v>0</v>
      </c>
      <c r="CM17" s="11" t="s">
        <v>19</v>
      </c>
      <c r="CN17" s="11" t="s">
        <v>19</v>
      </c>
      <c r="CO17" s="14" t="s">
        <v>463</v>
      </c>
      <c r="CP17" s="5" t="s">
        <v>40</v>
      </c>
      <c r="CQ17" s="5" t="s">
        <v>148</v>
      </c>
      <c r="CR17" s="15" t="s">
        <v>103</v>
      </c>
      <c r="CS17" s="5" t="s">
        <v>124</v>
      </c>
      <c r="CT17" s="5" t="s">
        <v>125</v>
      </c>
      <c r="CU17" s="10"/>
    </row>
    <row r="18" spans="1:99" ht="15" customHeight="1">
      <c r="A18" s="11" t="s">
        <v>120</v>
      </c>
      <c r="B18" s="11" t="s">
        <v>127</v>
      </c>
      <c r="C18" s="12">
        <f t="shared" si="0"/>
        <v>24660</v>
      </c>
      <c r="D18" s="12">
        <f t="shared" si="1"/>
        <v>188</v>
      </c>
      <c r="E18" s="13">
        <v>93</v>
      </c>
      <c r="F18" s="13">
        <v>50</v>
      </c>
      <c r="G18" s="13">
        <v>0</v>
      </c>
      <c r="H18" s="13">
        <v>0</v>
      </c>
      <c r="I18" s="13">
        <v>0</v>
      </c>
      <c r="J18" s="13">
        <v>0</v>
      </c>
      <c r="K18" s="13">
        <v>38</v>
      </c>
      <c r="L18" s="13">
        <v>7</v>
      </c>
      <c r="M18" s="13">
        <v>0</v>
      </c>
      <c r="N18" s="12">
        <f t="shared" si="3"/>
        <v>0</v>
      </c>
      <c r="O18" s="13">
        <v>0</v>
      </c>
      <c r="P18" s="13">
        <v>0</v>
      </c>
      <c r="Q18" s="13">
        <v>0</v>
      </c>
      <c r="R18" s="13">
        <v>0</v>
      </c>
      <c r="S18" s="13">
        <v>0</v>
      </c>
      <c r="T18" s="13">
        <v>0</v>
      </c>
      <c r="U18" s="13">
        <v>0</v>
      </c>
      <c r="V18" s="13">
        <v>0</v>
      </c>
      <c r="W18" s="13">
        <v>0</v>
      </c>
      <c r="X18" s="13">
        <v>0</v>
      </c>
      <c r="Y18" s="13">
        <v>0</v>
      </c>
      <c r="Z18" s="13">
        <v>0</v>
      </c>
      <c r="AA18" s="13">
        <v>0</v>
      </c>
      <c r="AB18" s="13">
        <v>0</v>
      </c>
      <c r="AC18" s="13">
        <v>0</v>
      </c>
      <c r="AD18" s="13">
        <v>0</v>
      </c>
      <c r="AE18" s="13">
        <v>0</v>
      </c>
      <c r="AF18" s="13">
        <v>0</v>
      </c>
      <c r="AG18" s="13">
        <v>0</v>
      </c>
      <c r="AH18" s="13">
        <v>0</v>
      </c>
      <c r="AI18" s="13">
        <v>0</v>
      </c>
      <c r="AJ18" s="13">
        <v>0</v>
      </c>
      <c r="AK18" s="13">
        <v>0</v>
      </c>
      <c r="AL18" s="13">
        <v>0</v>
      </c>
      <c r="AM18" s="13">
        <v>0</v>
      </c>
      <c r="AN18" s="13">
        <v>0</v>
      </c>
      <c r="AO18" s="13">
        <v>0</v>
      </c>
      <c r="AP18" s="12">
        <f t="shared" si="5"/>
        <v>107</v>
      </c>
      <c r="AQ18" s="13">
        <v>0</v>
      </c>
      <c r="AR18" s="13">
        <v>0</v>
      </c>
      <c r="AS18" s="13">
        <v>0</v>
      </c>
      <c r="AT18" s="13">
        <v>0</v>
      </c>
      <c r="AU18" s="13">
        <v>107</v>
      </c>
      <c r="AV18" s="13">
        <v>0</v>
      </c>
      <c r="AW18" s="13">
        <v>0</v>
      </c>
      <c r="AX18" s="13">
        <v>0</v>
      </c>
      <c r="AY18" s="13">
        <v>0</v>
      </c>
      <c r="AZ18" s="13">
        <v>0</v>
      </c>
      <c r="BA18" s="13">
        <v>0</v>
      </c>
      <c r="BB18" s="13">
        <v>0</v>
      </c>
      <c r="BC18" s="13">
        <v>0</v>
      </c>
      <c r="BD18" s="13">
        <v>0</v>
      </c>
      <c r="BE18" s="13">
        <v>0</v>
      </c>
      <c r="BF18" s="13">
        <v>0</v>
      </c>
      <c r="BG18" s="13">
        <v>0</v>
      </c>
      <c r="BH18" s="13">
        <v>0</v>
      </c>
      <c r="BI18" s="13">
        <v>0</v>
      </c>
      <c r="BJ18" s="13">
        <v>0</v>
      </c>
      <c r="BK18" s="12">
        <f t="shared" si="7"/>
        <v>0</v>
      </c>
      <c r="BL18" s="13">
        <v>0</v>
      </c>
      <c r="BM18" s="13">
        <v>0</v>
      </c>
      <c r="BN18" s="13">
        <v>0</v>
      </c>
      <c r="BO18" s="13">
        <v>0</v>
      </c>
      <c r="BP18" s="13">
        <v>0</v>
      </c>
      <c r="BQ18" s="13">
        <v>0</v>
      </c>
      <c r="BR18" s="13">
        <v>0</v>
      </c>
      <c r="BS18" s="13">
        <v>0</v>
      </c>
      <c r="BT18" s="13">
        <v>0</v>
      </c>
      <c r="BU18" s="13">
        <v>0</v>
      </c>
      <c r="BV18" s="12">
        <f t="shared" si="9"/>
        <v>24365</v>
      </c>
      <c r="BW18" s="13">
        <v>0</v>
      </c>
      <c r="BX18" s="13">
        <v>0</v>
      </c>
      <c r="BY18" s="13">
        <v>0</v>
      </c>
      <c r="BZ18" s="13">
        <v>24365</v>
      </c>
      <c r="CA18" s="13">
        <v>0</v>
      </c>
      <c r="CB18" s="13">
        <v>0</v>
      </c>
      <c r="CC18" s="13">
        <v>0</v>
      </c>
      <c r="CD18" s="13">
        <v>0</v>
      </c>
      <c r="CE18" s="13">
        <v>0</v>
      </c>
      <c r="CF18" s="13">
        <v>0</v>
      </c>
      <c r="CG18" s="13">
        <v>0</v>
      </c>
      <c r="CH18" s="13">
        <v>0</v>
      </c>
      <c r="CI18" s="13">
        <v>0</v>
      </c>
      <c r="CJ18" s="13">
        <v>0</v>
      </c>
      <c r="CK18" s="13">
        <v>0</v>
      </c>
      <c r="CL18" s="13">
        <v>0</v>
      </c>
      <c r="CM18" s="11" t="s">
        <v>19</v>
      </c>
      <c r="CN18" s="11" t="s">
        <v>19</v>
      </c>
      <c r="CO18" s="14" t="s">
        <v>463</v>
      </c>
      <c r="CP18" s="5" t="s">
        <v>40</v>
      </c>
      <c r="CQ18" s="5" t="s">
        <v>157</v>
      </c>
      <c r="CR18" s="15" t="s">
        <v>112</v>
      </c>
      <c r="CS18" s="5" t="s">
        <v>133</v>
      </c>
      <c r="CT18" s="5" t="s">
        <v>134</v>
      </c>
      <c r="CU18" s="10"/>
    </row>
    <row r="19" spans="1:99" ht="15" customHeight="1">
      <c r="A19" s="11" t="s">
        <v>129</v>
      </c>
      <c r="B19" s="11" t="s">
        <v>136</v>
      </c>
      <c r="C19" s="12">
        <f t="shared" si="0"/>
        <v>307</v>
      </c>
      <c r="D19" s="12">
        <f t="shared" si="1"/>
        <v>0</v>
      </c>
      <c r="E19" s="13">
        <v>0</v>
      </c>
      <c r="F19" s="13">
        <v>0</v>
      </c>
      <c r="G19" s="13">
        <v>0</v>
      </c>
      <c r="H19" s="13">
        <v>0</v>
      </c>
      <c r="I19" s="13">
        <v>0</v>
      </c>
      <c r="J19" s="13">
        <v>0</v>
      </c>
      <c r="K19" s="13">
        <v>0</v>
      </c>
      <c r="L19" s="13">
        <v>0</v>
      </c>
      <c r="M19" s="13">
        <v>0</v>
      </c>
      <c r="N19" s="12">
        <f t="shared" si="3"/>
        <v>0</v>
      </c>
      <c r="O19" s="13">
        <v>0</v>
      </c>
      <c r="P19" s="13">
        <v>0</v>
      </c>
      <c r="Q19" s="13">
        <v>0</v>
      </c>
      <c r="R19" s="13">
        <v>0</v>
      </c>
      <c r="S19" s="13">
        <v>0</v>
      </c>
      <c r="T19" s="13">
        <v>0</v>
      </c>
      <c r="U19" s="13">
        <v>0</v>
      </c>
      <c r="V19" s="13">
        <v>0</v>
      </c>
      <c r="W19" s="13">
        <v>0</v>
      </c>
      <c r="X19" s="13">
        <v>0</v>
      </c>
      <c r="Y19" s="13">
        <v>0</v>
      </c>
      <c r="Z19" s="13">
        <v>0</v>
      </c>
      <c r="AA19" s="13">
        <v>0</v>
      </c>
      <c r="AB19" s="13">
        <v>0</v>
      </c>
      <c r="AC19" s="13">
        <v>0</v>
      </c>
      <c r="AD19" s="13">
        <v>0</v>
      </c>
      <c r="AE19" s="13">
        <v>0</v>
      </c>
      <c r="AF19" s="13">
        <v>0</v>
      </c>
      <c r="AG19" s="13">
        <v>0</v>
      </c>
      <c r="AH19" s="13">
        <v>0</v>
      </c>
      <c r="AI19" s="13">
        <v>0</v>
      </c>
      <c r="AJ19" s="13">
        <v>0</v>
      </c>
      <c r="AK19" s="13">
        <v>0</v>
      </c>
      <c r="AL19" s="13">
        <v>0</v>
      </c>
      <c r="AM19" s="13">
        <v>0</v>
      </c>
      <c r="AN19" s="13">
        <v>0</v>
      </c>
      <c r="AO19" s="13">
        <v>0</v>
      </c>
      <c r="AP19" s="12">
        <f t="shared" si="5"/>
        <v>203</v>
      </c>
      <c r="AQ19" s="13">
        <v>0</v>
      </c>
      <c r="AR19" s="13">
        <v>0</v>
      </c>
      <c r="AS19" s="13">
        <v>0</v>
      </c>
      <c r="AT19" s="13">
        <v>0</v>
      </c>
      <c r="AU19" s="13">
        <v>203</v>
      </c>
      <c r="AV19" s="13">
        <v>0</v>
      </c>
      <c r="AW19" s="13">
        <v>0</v>
      </c>
      <c r="AX19" s="13">
        <v>0</v>
      </c>
      <c r="AY19" s="13">
        <v>0</v>
      </c>
      <c r="AZ19" s="13">
        <v>0</v>
      </c>
      <c r="BA19" s="13">
        <v>0</v>
      </c>
      <c r="BB19" s="13">
        <v>0</v>
      </c>
      <c r="BC19" s="13">
        <v>0</v>
      </c>
      <c r="BD19" s="13">
        <v>0</v>
      </c>
      <c r="BE19" s="13">
        <v>0</v>
      </c>
      <c r="BF19" s="13">
        <v>0</v>
      </c>
      <c r="BG19" s="13">
        <v>0</v>
      </c>
      <c r="BH19" s="13">
        <v>0</v>
      </c>
      <c r="BI19" s="13">
        <v>0</v>
      </c>
      <c r="BJ19" s="13">
        <v>0</v>
      </c>
      <c r="BK19" s="12">
        <f t="shared" si="7"/>
        <v>0</v>
      </c>
      <c r="BL19" s="13">
        <v>0</v>
      </c>
      <c r="BM19" s="13">
        <v>0</v>
      </c>
      <c r="BN19" s="13">
        <v>0</v>
      </c>
      <c r="BO19" s="13">
        <v>0</v>
      </c>
      <c r="BP19" s="13">
        <v>0</v>
      </c>
      <c r="BQ19" s="13">
        <v>0</v>
      </c>
      <c r="BR19" s="13">
        <v>0</v>
      </c>
      <c r="BS19" s="13">
        <v>0</v>
      </c>
      <c r="BT19" s="13">
        <v>0</v>
      </c>
      <c r="BU19" s="13">
        <v>0</v>
      </c>
      <c r="BV19" s="12">
        <f t="shared" si="9"/>
        <v>104</v>
      </c>
      <c r="BW19" s="13">
        <v>0</v>
      </c>
      <c r="BX19" s="13">
        <v>0</v>
      </c>
      <c r="BY19" s="13">
        <v>0</v>
      </c>
      <c r="BZ19" s="13">
        <v>104</v>
      </c>
      <c r="CA19" s="13">
        <v>0</v>
      </c>
      <c r="CB19" s="13">
        <v>0</v>
      </c>
      <c r="CC19" s="13">
        <v>0</v>
      </c>
      <c r="CD19" s="13">
        <v>0</v>
      </c>
      <c r="CE19" s="13">
        <v>0</v>
      </c>
      <c r="CF19" s="13">
        <v>0</v>
      </c>
      <c r="CG19" s="13">
        <v>0</v>
      </c>
      <c r="CH19" s="13">
        <v>0</v>
      </c>
      <c r="CI19" s="13">
        <v>0</v>
      </c>
      <c r="CJ19" s="13">
        <v>0</v>
      </c>
      <c r="CK19" s="13">
        <v>0</v>
      </c>
      <c r="CL19" s="13">
        <v>0</v>
      </c>
      <c r="CM19" s="11" t="s">
        <v>19</v>
      </c>
      <c r="CN19" s="11" t="s">
        <v>19</v>
      </c>
      <c r="CO19" s="14" t="s">
        <v>463</v>
      </c>
      <c r="CP19" s="5" t="s">
        <v>40</v>
      </c>
      <c r="CQ19" s="5" t="s">
        <v>166</v>
      </c>
      <c r="CR19" s="15" t="s">
        <v>121</v>
      </c>
      <c r="CS19" s="5" t="s">
        <v>142</v>
      </c>
      <c r="CT19" s="5" t="s">
        <v>143</v>
      </c>
      <c r="CU19" s="10"/>
    </row>
    <row r="20" spans="1:99" ht="15" customHeight="1">
      <c r="A20" s="11" t="s">
        <v>138</v>
      </c>
      <c r="B20" s="11" t="s">
        <v>145</v>
      </c>
      <c r="C20" s="12">
        <f t="shared" si="0"/>
        <v>0</v>
      </c>
      <c r="D20" s="12">
        <f t="shared" si="1"/>
        <v>0</v>
      </c>
      <c r="E20" s="13">
        <v>0</v>
      </c>
      <c r="F20" s="13">
        <v>0</v>
      </c>
      <c r="G20" s="13">
        <v>0</v>
      </c>
      <c r="H20" s="13">
        <v>0</v>
      </c>
      <c r="I20" s="13">
        <v>0</v>
      </c>
      <c r="J20" s="13">
        <v>0</v>
      </c>
      <c r="K20" s="13">
        <v>0</v>
      </c>
      <c r="L20" s="13">
        <v>0</v>
      </c>
      <c r="M20" s="13">
        <v>0</v>
      </c>
      <c r="N20" s="12">
        <f t="shared" si="3"/>
        <v>0</v>
      </c>
      <c r="O20" s="13">
        <v>0</v>
      </c>
      <c r="P20" s="13">
        <v>0</v>
      </c>
      <c r="Q20" s="13">
        <v>0</v>
      </c>
      <c r="R20" s="13">
        <v>0</v>
      </c>
      <c r="S20" s="13">
        <v>0</v>
      </c>
      <c r="T20" s="13">
        <v>0</v>
      </c>
      <c r="U20" s="13">
        <v>0</v>
      </c>
      <c r="V20" s="13">
        <v>0</v>
      </c>
      <c r="W20" s="13">
        <v>0</v>
      </c>
      <c r="X20" s="13">
        <v>0</v>
      </c>
      <c r="Y20" s="13">
        <v>0</v>
      </c>
      <c r="Z20" s="13">
        <v>0</v>
      </c>
      <c r="AA20" s="13">
        <v>0</v>
      </c>
      <c r="AB20" s="13">
        <v>0</v>
      </c>
      <c r="AC20" s="13">
        <v>0</v>
      </c>
      <c r="AD20" s="13">
        <v>0</v>
      </c>
      <c r="AE20" s="13">
        <v>0</v>
      </c>
      <c r="AF20" s="13">
        <v>0</v>
      </c>
      <c r="AG20" s="13">
        <v>0</v>
      </c>
      <c r="AH20" s="13">
        <v>0</v>
      </c>
      <c r="AI20" s="13">
        <v>0</v>
      </c>
      <c r="AJ20" s="13">
        <v>0</v>
      </c>
      <c r="AK20" s="13">
        <v>0</v>
      </c>
      <c r="AL20" s="13">
        <v>0</v>
      </c>
      <c r="AM20" s="13">
        <v>0</v>
      </c>
      <c r="AN20" s="13">
        <v>0</v>
      </c>
      <c r="AO20" s="13">
        <v>0</v>
      </c>
      <c r="AP20" s="12">
        <f t="shared" si="5"/>
        <v>0</v>
      </c>
      <c r="AQ20" s="13">
        <v>0</v>
      </c>
      <c r="AR20" s="13">
        <v>0</v>
      </c>
      <c r="AS20" s="13">
        <v>0</v>
      </c>
      <c r="AT20" s="13">
        <v>0</v>
      </c>
      <c r="AU20" s="13">
        <v>0</v>
      </c>
      <c r="AV20" s="13">
        <v>0</v>
      </c>
      <c r="AW20" s="13">
        <v>0</v>
      </c>
      <c r="AX20" s="13">
        <v>0</v>
      </c>
      <c r="AY20" s="13">
        <v>0</v>
      </c>
      <c r="AZ20" s="13">
        <v>0</v>
      </c>
      <c r="BA20" s="13">
        <v>0</v>
      </c>
      <c r="BB20" s="13">
        <v>0</v>
      </c>
      <c r="BC20" s="13">
        <v>0</v>
      </c>
      <c r="BD20" s="13">
        <v>0</v>
      </c>
      <c r="BE20" s="13">
        <v>0</v>
      </c>
      <c r="BF20" s="13">
        <v>0</v>
      </c>
      <c r="BG20" s="13">
        <v>0</v>
      </c>
      <c r="BH20" s="13">
        <v>0</v>
      </c>
      <c r="BI20" s="13">
        <v>0</v>
      </c>
      <c r="BJ20" s="13">
        <v>0</v>
      </c>
      <c r="BK20" s="12">
        <f t="shared" si="7"/>
        <v>0</v>
      </c>
      <c r="BL20" s="13">
        <v>0</v>
      </c>
      <c r="BM20" s="13">
        <v>0</v>
      </c>
      <c r="BN20" s="13">
        <v>0</v>
      </c>
      <c r="BO20" s="13">
        <v>0</v>
      </c>
      <c r="BP20" s="13">
        <v>0</v>
      </c>
      <c r="BQ20" s="13">
        <v>0</v>
      </c>
      <c r="BR20" s="13">
        <v>0</v>
      </c>
      <c r="BS20" s="13">
        <v>0</v>
      </c>
      <c r="BT20" s="13">
        <v>0</v>
      </c>
      <c r="BU20" s="13">
        <v>0</v>
      </c>
      <c r="BV20" s="12">
        <f t="shared" si="9"/>
        <v>0</v>
      </c>
      <c r="BW20" s="13">
        <v>0</v>
      </c>
      <c r="BX20" s="13">
        <v>0</v>
      </c>
      <c r="BY20" s="13">
        <v>0</v>
      </c>
      <c r="BZ20" s="13">
        <v>0</v>
      </c>
      <c r="CA20" s="13">
        <v>0</v>
      </c>
      <c r="CB20" s="13">
        <v>0</v>
      </c>
      <c r="CC20" s="13">
        <v>0</v>
      </c>
      <c r="CD20" s="13">
        <v>0</v>
      </c>
      <c r="CE20" s="13">
        <v>0</v>
      </c>
      <c r="CF20" s="13">
        <v>0</v>
      </c>
      <c r="CG20" s="13">
        <v>0</v>
      </c>
      <c r="CH20" s="13">
        <v>0</v>
      </c>
      <c r="CI20" s="13">
        <v>0</v>
      </c>
      <c r="CJ20" s="13">
        <v>0</v>
      </c>
      <c r="CK20" s="13">
        <v>0</v>
      </c>
      <c r="CL20" s="13">
        <v>0</v>
      </c>
      <c r="CM20" s="11" t="s">
        <v>19</v>
      </c>
      <c r="CN20" s="11" t="s">
        <v>19</v>
      </c>
      <c r="CO20" s="14" t="s">
        <v>463</v>
      </c>
      <c r="CP20" s="5" t="s">
        <v>40</v>
      </c>
      <c r="CQ20" s="5" t="s">
        <v>175</v>
      </c>
      <c r="CR20" s="15" t="s">
        <v>130</v>
      </c>
      <c r="CS20" s="5" t="s">
        <v>151</v>
      </c>
      <c r="CT20" s="5" t="s">
        <v>152</v>
      </c>
      <c r="CU20" s="10"/>
    </row>
    <row r="21" spans="1:99" ht="15" customHeight="1">
      <c r="A21" s="11" t="s">
        <v>147</v>
      </c>
      <c r="B21" s="11" t="s">
        <v>154</v>
      </c>
      <c r="C21" s="12">
        <f t="shared" si="0"/>
        <v>440</v>
      </c>
      <c r="D21" s="12">
        <f t="shared" si="1"/>
        <v>0</v>
      </c>
      <c r="E21" s="13">
        <v>0</v>
      </c>
      <c r="F21" s="13">
        <v>0</v>
      </c>
      <c r="G21" s="13">
        <v>0</v>
      </c>
      <c r="H21" s="13">
        <v>0</v>
      </c>
      <c r="I21" s="13">
        <v>0</v>
      </c>
      <c r="J21" s="13">
        <v>0</v>
      </c>
      <c r="K21" s="13">
        <v>0</v>
      </c>
      <c r="L21" s="13">
        <v>0</v>
      </c>
      <c r="M21" s="13">
        <v>0</v>
      </c>
      <c r="N21" s="12">
        <f t="shared" si="3"/>
        <v>0</v>
      </c>
      <c r="O21" s="13">
        <v>0</v>
      </c>
      <c r="P21" s="13">
        <v>0</v>
      </c>
      <c r="Q21" s="13">
        <v>0</v>
      </c>
      <c r="R21" s="13">
        <v>0</v>
      </c>
      <c r="S21" s="13">
        <v>0</v>
      </c>
      <c r="T21" s="13">
        <v>0</v>
      </c>
      <c r="U21" s="13">
        <v>0</v>
      </c>
      <c r="V21" s="13">
        <v>0</v>
      </c>
      <c r="W21" s="13">
        <v>0</v>
      </c>
      <c r="X21" s="13">
        <v>0</v>
      </c>
      <c r="Y21" s="13">
        <v>0</v>
      </c>
      <c r="Z21" s="13">
        <v>0</v>
      </c>
      <c r="AA21" s="13">
        <v>0</v>
      </c>
      <c r="AB21" s="13">
        <v>0</v>
      </c>
      <c r="AC21" s="13">
        <v>0</v>
      </c>
      <c r="AD21" s="13">
        <v>0</v>
      </c>
      <c r="AE21" s="13">
        <v>0</v>
      </c>
      <c r="AF21" s="13">
        <v>0</v>
      </c>
      <c r="AG21" s="13">
        <v>0</v>
      </c>
      <c r="AH21" s="13">
        <v>0</v>
      </c>
      <c r="AI21" s="13">
        <v>0</v>
      </c>
      <c r="AJ21" s="13">
        <v>0</v>
      </c>
      <c r="AK21" s="13">
        <v>0</v>
      </c>
      <c r="AL21" s="13">
        <v>0</v>
      </c>
      <c r="AM21" s="13">
        <v>0</v>
      </c>
      <c r="AN21" s="13">
        <v>0</v>
      </c>
      <c r="AO21" s="13">
        <v>0</v>
      </c>
      <c r="AP21" s="12">
        <f t="shared" si="5"/>
        <v>0</v>
      </c>
      <c r="AQ21" s="13">
        <v>0</v>
      </c>
      <c r="AR21" s="13">
        <v>0</v>
      </c>
      <c r="AS21" s="13">
        <v>0</v>
      </c>
      <c r="AT21" s="13">
        <v>0</v>
      </c>
      <c r="AU21" s="13">
        <v>0</v>
      </c>
      <c r="AV21" s="13">
        <v>0</v>
      </c>
      <c r="AW21" s="13">
        <v>0</v>
      </c>
      <c r="AX21" s="13">
        <v>0</v>
      </c>
      <c r="AY21" s="13">
        <v>0</v>
      </c>
      <c r="AZ21" s="13">
        <v>0</v>
      </c>
      <c r="BA21" s="13">
        <v>0</v>
      </c>
      <c r="BB21" s="13">
        <v>0</v>
      </c>
      <c r="BC21" s="13">
        <v>0</v>
      </c>
      <c r="BD21" s="13">
        <v>0</v>
      </c>
      <c r="BE21" s="13">
        <v>0</v>
      </c>
      <c r="BF21" s="13">
        <v>0</v>
      </c>
      <c r="BG21" s="13">
        <v>440</v>
      </c>
      <c r="BH21" s="13">
        <v>0</v>
      </c>
      <c r="BI21" s="13">
        <v>0</v>
      </c>
      <c r="BJ21" s="13">
        <v>0</v>
      </c>
      <c r="BK21" s="12">
        <f t="shared" si="7"/>
        <v>0</v>
      </c>
      <c r="BL21" s="13">
        <v>0</v>
      </c>
      <c r="BM21" s="13">
        <v>0</v>
      </c>
      <c r="BN21" s="13">
        <v>0</v>
      </c>
      <c r="BO21" s="13">
        <v>0</v>
      </c>
      <c r="BP21" s="13">
        <v>0</v>
      </c>
      <c r="BQ21" s="13">
        <v>0</v>
      </c>
      <c r="BR21" s="13">
        <v>0</v>
      </c>
      <c r="BS21" s="13">
        <v>0</v>
      </c>
      <c r="BT21" s="13">
        <v>0</v>
      </c>
      <c r="BU21" s="13">
        <v>0</v>
      </c>
      <c r="BV21" s="12">
        <f t="shared" si="9"/>
        <v>0</v>
      </c>
      <c r="BW21" s="13">
        <v>0</v>
      </c>
      <c r="BX21" s="13">
        <v>0</v>
      </c>
      <c r="BY21" s="13">
        <v>0</v>
      </c>
      <c r="BZ21" s="13">
        <v>0</v>
      </c>
      <c r="CA21" s="13">
        <v>0</v>
      </c>
      <c r="CB21" s="13">
        <v>0</v>
      </c>
      <c r="CC21" s="13">
        <v>0</v>
      </c>
      <c r="CD21" s="13">
        <v>0</v>
      </c>
      <c r="CE21" s="13">
        <v>0</v>
      </c>
      <c r="CF21" s="13">
        <v>0</v>
      </c>
      <c r="CG21" s="13">
        <v>0</v>
      </c>
      <c r="CH21" s="13">
        <v>0</v>
      </c>
      <c r="CI21" s="13">
        <v>0</v>
      </c>
      <c r="CJ21" s="13">
        <v>0</v>
      </c>
      <c r="CK21" s="13">
        <v>0</v>
      </c>
      <c r="CL21" s="13">
        <v>0</v>
      </c>
      <c r="CM21" s="11" t="s">
        <v>19</v>
      </c>
      <c r="CN21" s="11" t="s">
        <v>19</v>
      </c>
      <c r="CO21" s="14" t="s">
        <v>463</v>
      </c>
      <c r="CP21" s="5" t="s">
        <v>40</v>
      </c>
      <c r="CQ21" s="5" t="s">
        <v>184</v>
      </c>
      <c r="CR21" s="15" t="s">
        <v>139</v>
      </c>
      <c r="CS21" s="5" t="s">
        <v>160</v>
      </c>
      <c r="CT21" s="5" t="s">
        <v>161</v>
      </c>
      <c r="CU21" s="10"/>
    </row>
    <row r="22" spans="1:99" ht="15" customHeight="1">
      <c r="A22" s="11" t="s">
        <v>156</v>
      </c>
      <c r="B22" s="11" t="s">
        <v>163</v>
      </c>
      <c r="C22" s="12">
        <f t="shared" si="0"/>
        <v>0</v>
      </c>
      <c r="D22" s="12">
        <f t="shared" si="1"/>
        <v>0</v>
      </c>
      <c r="E22" s="13">
        <v>0</v>
      </c>
      <c r="F22" s="13">
        <v>0</v>
      </c>
      <c r="G22" s="13">
        <v>0</v>
      </c>
      <c r="H22" s="13">
        <v>0</v>
      </c>
      <c r="I22" s="13">
        <v>0</v>
      </c>
      <c r="J22" s="13">
        <v>0</v>
      </c>
      <c r="K22" s="13">
        <v>0</v>
      </c>
      <c r="L22" s="13">
        <v>0</v>
      </c>
      <c r="M22" s="13">
        <v>0</v>
      </c>
      <c r="N22" s="12">
        <f t="shared" si="3"/>
        <v>0</v>
      </c>
      <c r="O22" s="13">
        <v>0</v>
      </c>
      <c r="P22" s="13">
        <v>0</v>
      </c>
      <c r="Q22" s="13">
        <v>0</v>
      </c>
      <c r="R22" s="13">
        <v>0</v>
      </c>
      <c r="S22" s="13">
        <v>0</v>
      </c>
      <c r="T22" s="13">
        <v>0</v>
      </c>
      <c r="U22" s="13">
        <v>0</v>
      </c>
      <c r="V22" s="13">
        <v>0</v>
      </c>
      <c r="W22" s="13">
        <v>0</v>
      </c>
      <c r="X22" s="13">
        <v>0</v>
      </c>
      <c r="Y22" s="13">
        <v>0</v>
      </c>
      <c r="Z22" s="13">
        <v>0</v>
      </c>
      <c r="AA22" s="13">
        <v>0</v>
      </c>
      <c r="AB22" s="13">
        <v>0</v>
      </c>
      <c r="AC22" s="13">
        <v>0</v>
      </c>
      <c r="AD22" s="13">
        <v>0</v>
      </c>
      <c r="AE22" s="13">
        <v>0</v>
      </c>
      <c r="AF22" s="13">
        <v>0</v>
      </c>
      <c r="AG22" s="13">
        <v>0</v>
      </c>
      <c r="AH22" s="13">
        <v>0</v>
      </c>
      <c r="AI22" s="13">
        <v>0</v>
      </c>
      <c r="AJ22" s="13">
        <v>0</v>
      </c>
      <c r="AK22" s="13">
        <v>0</v>
      </c>
      <c r="AL22" s="13">
        <v>0</v>
      </c>
      <c r="AM22" s="13">
        <v>0</v>
      </c>
      <c r="AN22" s="13">
        <v>0</v>
      </c>
      <c r="AO22" s="13">
        <v>0</v>
      </c>
      <c r="AP22" s="12">
        <f t="shared" si="5"/>
        <v>0</v>
      </c>
      <c r="AQ22" s="13">
        <v>0</v>
      </c>
      <c r="AR22" s="13">
        <v>0</v>
      </c>
      <c r="AS22" s="13">
        <v>0</v>
      </c>
      <c r="AT22" s="13">
        <v>0</v>
      </c>
      <c r="AU22" s="13">
        <v>0</v>
      </c>
      <c r="AV22" s="13">
        <v>0</v>
      </c>
      <c r="AW22" s="13">
        <v>0</v>
      </c>
      <c r="AX22" s="13">
        <v>0</v>
      </c>
      <c r="AY22" s="13">
        <v>0</v>
      </c>
      <c r="AZ22" s="13">
        <v>0</v>
      </c>
      <c r="BA22" s="13">
        <v>0</v>
      </c>
      <c r="BB22" s="13">
        <v>0</v>
      </c>
      <c r="BC22" s="13">
        <v>0</v>
      </c>
      <c r="BD22" s="13">
        <v>0</v>
      </c>
      <c r="BE22" s="13">
        <v>0</v>
      </c>
      <c r="BF22" s="13">
        <v>0</v>
      </c>
      <c r="BG22" s="13">
        <v>0</v>
      </c>
      <c r="BH22" s="13">
        <v>0</v>
      </c>
      <c r="BI22" s="13">
        <v>0</v>
      </c>
      <c r="BJ22" s="13">
        <v>0</v>
      </c>
      <c r="BK22" s="12">
        <f t="shared" si="7"/>
        <v>0</v>
      </c>
      <c r="BL22" s="13">
        <v>0</v>
      </c>
      <c r="BM22" s="13">
        <v>0</v>
      </c>
      <c r="BN22" s="13">
        <v>0</v>
      </c>
      <c r="BO22" s="13">
        <v>0</v>
      </c>
      <c r="BP22" s="13">
        <v>0</v>
      </c>
      <c r="BQ22" s="13">
        <v>0</v>
      </c>
      <c r="BR22" s="13">
        <v>0</v>
      </c>
      <c r="BS22" s="13">
        <v>0</v>
      </c>
      <c r="BT22" s="13">
        <v>0</v>
      </c>
      <c r="BU22" s="13">
        <v>0</v>
      </c>
      <c r="BV22" s="12">
        <f t="shared" si="9"/>
        <v>0</v>
      </c>
      <c r="BW22" s="13">
        <v>0</v>
      </c>
      <c r="BX22" s="13">
        <v>0</v>
      </c>
      <c r="BY22" s="13">
        <v>0</v>
      </c>
      <c r="BZ22" s="13">
        <v>0</v>
      </c>
      <c r="CA22" s="13">
        <v>0</v>
      </c>
      <c r="CB22" s="13">
        <v>0</v>
      </c>
      <c r="CC22" s="13">
        <v>0</v>
      </c>
      <c r="CD22" s="13">
        <v>0</v>
      </c>
      <c r="CE22" s="13">
        <v>0</v>
      </c>
      <c r="CF22" s="13">
        <v>0</v>
      </c>
      <c r="CG22" s="13">
        <v>0</v>
      </c>
      <c r="CH22" s="13">
        <v>0</v>
      </c>
      <c r="CI22" s="13">
        <v>0</v>
      </c>
      <c r="CJ22" s="13">
        <v>0</v>
      </c>
      <c r="CK22" s="13">
        <v>0</v>
      </c>
      <c r="CL22" s="13">
        <v>0</v>
      </c>
      <c r="CM22" s="11" t="s">
        <v>19</v>
      </c>
      <c r="CN22" s="11" t="s">
        <v>19</v>
      </c>
      <c r="CO22" s="14" t="s">
        <v>463</v>
      </c>
      <c r="CP22" s="5" t="s">
        <v>40</v>
      </c>
      <c r="CQ22" s="5" t="s">
        <v>193</v>
      </c>
      <c r="CR22" s="15" t="s">
        <v>148</v>
      </c>
      <c r="CS22" s="5" t="s">
        <v>169</v>
      </c>
      <c r="CT22" s="5" t="s">
        <v>170</v>
      </c>
      <c r="CU22" s="10"/>
    </row>
    <row r="23" spans="1:99" ht="15" customHeight="1">
      <c r="A23" s="11" t="s">
        <v>165</v>
      </c>
      <c r="B23" s="11" t="s">
        <v>172</v>
      </c>
      <c r="C23" s="12">
        <f t="shared" si="0"/>
        <v>0</v>
      </c>
      <c r="D23" s="12">
        <f t="shared" si="1"/>
        <v>0</v>
      </c>
      <c r="E23" s="13">
        <v>0</v>
      </c>
      <c r="F23" s="13">
        <v>0</v>
      </c>
      <c r="G23" s="13">
        <v>0</v>
      </c>
      <c r="H23" s="13">
        <v>0</v>
      </c>
      <c r="I23" s="13">
        <v>0</v>
      </c>
      <c r="J23" s="13">
        <v>0</v>
      </c>
      <c r="K23" s="13">
        <v>0</v>
      </c>
      <c r="L23" s="13">
        <v>0</v>
      </c>
      <c r="M23" s="13">
        <v>0</v>
      </c>
      <c r="N23" s="12">
        <f t="shared" si="3"/>
        <v>0</v>
      </c>
      <c r="O23" s="13">
        <v>0</v>
      </c>
      <c r="P23" s="13">
        <v>0</v>
      </c>
      <c r="Q23" s="13">
        <v>0</v>
      </c>
      <c r="R23" s="13">
        <v>0</v>
      </c>
      <c r="S23" s="13">
        <v>0</v>
      </c>
      <c r="T23" s="13">
        <v>0</v>
      </c>
      <c r="U23" s="13">
        <v>0</v>
      </c>
      <c r="V23" s="13">
        <v>0</v>
      </c>
      <c r="W23" s="13">
        <v>0</v>
      </c>
      <c r="X23" s="13">
        <v>0</v>
      </c>
      <c r="Y23" s="13">
        <v>0</v>
      </c>
      <c r="Z23" s="13">
        <v>0</v>
      </c>
      <c r="AA23" s="13">
        <v>0</v>
      </c>
      <c r="AB23" s="13">
        <v>0</v>
      </c>
      <c r="AC23" s="13">
        <v>0</v>
      </c>
      <c r="AD23" s="13">
        <v>0</v>
      </c>
      <c r="AE23" s="13">
        <v>0</v>
      </c>
      <c r="AF23" s="13">
        <v>0</v>
      </c>
      <c r="AG23" s="13">
        <v>0</v>
      </c>
      <c r="AH23" s="13">
        <v>0</v>
      </c>
      <c r="AI23" s="13">
        <v>0</v>
      </c>
      <c r="AJ23" s="13">
        <v>0</v>
      </c>
      <c r="AK23" s="13">
        <v>0</v>
      </c>
      <c r="AL23" s="13">
        <v>0</v>
      </c>
      <c r="AM23" s="13">
        <v>0</v>
      </c>
      <c r="AN23" s="13">
        <v>0</v>
      </c>
      <c r="AO23" s="13">
        <v>0</v>
      </c>
      <c r="AP23" s="12">
        <f t="shared" si="5"/>
        <v>0</v>
      </c>
      <c r="AQ23" s="13">
        <v>0</v>
      </c>
      <c r="AR23" s="13">
        <v>0</v>
      </c>
      <c r="AS23" s="13">
        <v>0</v>
      </c>
      <c r="AT23" s="13">
        <v>0</v>
      </c>
      <c r="AU23" s="13">
        <v>0</v>
      </c>
      <c r="AV23" s="13">
        <v>0</v>
      </c>
      <c r="AW23" s="13">
        <v>0</v>
      </c>
      <c r="AX23" s="13">
        <v>0</v>
      </c>
      <c r="AY23" s="13">
        <v>0</v>
      </c>
      <c r="AZ23" s="13">
        <v>0</v>
      </c>
      <c r="BA23" s="13">
        <v>0</v>
      </c>
      <c r="BB23" s="13">
        <v>0</v>
      </c>
      <c r="BC23" s="13">
        <v>0</v>
      </c>
      <c r="BD23" s="13">
        <v>0</v>
      </c>
      <c r="BE23" s="13">
        <v>0</v>
      </c>
      <c r="BF23" s="13">
        <v>0</v>
      </c>
      <c r="BG23" s="13">
        <v>0</v>
      </c>
      <c r="BH23" s="13">
        <v>0</v>
      </c>
      <c r="BI23" s="13">
        <v>0</v>
      </c>
      <c r="BJ23" s="13">
        <v>0</v>
      </c>
      <c r="BK23" s="12">
        <f t="shared" si="7"/>
        <v>0</v>
      </c>
      <c r="BL23" s="13">
        <v>0</v>
      </c>
      <c r="BM23" s="13">
        <v>0</v>
      </c>
      <c r="BN23" s="13">
        <v>0</v>
      </c>
      <c r="BO23" s="13">
        <v>0</v>
      </c>
      <c r="BP23" s="13">
        <v>0</v>
      </c>
      <c r="BQ23" s="13">
        <v>0</v>
      </c>
      <c r="BR23" s="13">
        <v>0</v>
      </c>
      <c r="BS23" s="13">
        <v>0</v>
      </c>
      <c r="BT23" s="13">
        <v>0</v>
      </c>
      <c r="BU23" s="13">
        <v>0</v>
      </c>
      <c r="BV23" s="12">
        <f t="shared" si="9"/>
        <v>0</v>
      </c>
      <c r="BW23" s="13">
        <v>0</v>
      </c>
      <c r="BX23" s="13">
        <v>0</v>
      </c>
      <c r="BY23" s="13">
        <v>0</v>
      </c>
      <c r="BZ23" s="13">
        <v>0</v>
      </c>
      <c r="CA23" s="13">
        <v>0</v>
      </c>
      <c r="CB23" s="13">
        <v>0</v>
      </c>
      <c r="CC23" s="13">
        <v>0</v>
      </c>
      <c r="CD23" s="13">
        <v>0</v>
      </c>
      <c r="CE23" s="13">
        <v>0</v>
      </c>
      <c r="CF23" s="13">
        <v>0</v>
      </c>
      <c r="CG23" s="13">
        <v>0</v>
      </c>
      <c r="CH23" s="13">
        <v>0</v>
      </c>
      <c r="CI23" s="13">
        <v>0</v>
      </c>
      <c r="CJ23" s="13">
        <v>0</v>
      </c>
      <c r="CK23" s="13">
        <v>0</v>
      </c>
      <c r="CL23" s="13">
        <v>0</v>
      </c>
      <c r="CM23" s="11" t="s">
        <v>19</v>
      </c>
      <c r="CN23" s="11" t="s">
        <v>19</v>
      </c>
      <c r="CO23" s="14" t="s">
        <v>463</v>
      </c>
      <c r="CP23" s="5" t="s">
        <v>40</v>
      </c>
      <c r="CQ23" s="5" t="s">
        <v>201</v>
      </c>
      <c r="CR23" s="15" t="s">
        <v>157</v>
      </c>
      <c r="CS23" s="5" t="s">
        <v>178</v>
      </c>
      <c r="CT23" s="5" t="s">
        <v>179</v>
      </c>
      <c r="CU23" s="10"/>
    </row>
    <row r="24" spans="1:99" ht="15" customHeight="1">
      <c r="A24" s="11" t="s">
        <v>183</v>
      </c>
      <c r="B24" s="11" t="s">
        <v>181</v>
      </c>
      <c r="C24" s="12">
        <f t="shared" si="0"/>
        <v>0</v>
      </c>
      <c r="D24" s="12">
        <f t="shared" si="1"/>
        <v>0</v>
      </c>
      <c r="E24" s="13">
        <v>0</v>
      </c>
      <c r="F24" s="13">
        <v>0</v>
      </c>
      <c r="G24" s="13">
        <v>0</v>
      </c>
      <c r="H24" s="13">
        <v>0</v>
      </c>
      <c r="I24" s="13">
        <v>0</v>
      </c>
      <c r="J24" s="13">
        <v>0</v>
      </c>
      <c r="K24" s="13">
        <v>0</v>
      </c>
      <c r="L24" s="13">
        <v>0</v>
      </c>
      <c r="M24" s="13">
        <v>0</v>
      </c>
      <c r="N24" s="12">
        <f t="shared" si="3"/>
        <v>0</v>
      </c>
      <c r="O24" s="13">
        <v>0</v>
      </c>
      <c r="P24" s="13">
        <v>0</v>
      </c>
      <c r="Q24" s="13">
        <v>0</v>
      </c>
      <c r="R24" s="13">
        <v>0</v>
      </c>
      <c r="S24" s="13">
        <v>0</v>
      </c>
      <c r="T24" s="13">
        <v>0</v>
      </c>
      <c r="U24" s="13">
        <v>0</v>
      </c>
      <c r="V24" s="13">
        <v>0</v>
      </c>
      <c r="W24" s="13">
        <v>0</v>
      </c>
      <c r="X24" s="13">
        <v>0</v>
      </c>
      <c r="Y24" s="13">
        <v>0</v>
      </c>
      <c r="Z24" s="13">
        <v>0</v>
      </c>
      <c r="AA24" s="13">
        <v>0</v>
      </c>
      <c r="AB24" s="13">
        <v>0</v>
      </c>
      <c r="AC24" s="13">
        <v>0</v>
      </c>
      <c r="AD24" s="13">
        <v>0</v>
      </c>
      <c r="AE24" s="13">
        <v>0</v>
      </c>
      <c r="AF24" s="13">
        <v>0</v>
      </c>
      <c r="AG24" s="13">
        <v>0</v>
      </c>
      <c r="AH24" s="13">
        <v>0</v>
      </c>
      <c r="AI24" s="13">
        <v>0</v>
      </c>
      <c r="AJ24" s="13">
        <v>0</v>
      </c>
      <c r="AK24" s="13">
        <v>0</v>
      </c>
      <c r="AL24" s="13">
        <v>0</v>
      </c>
      <c r="AM24" s="13">
        <v>0</v>
      </c>
      <c r="AN24" s="13">
        <v>0</v>
      </c>
      <c r="AO24" s="13">
        <v>0</v>
      </c>
      <c r="AP24" s="12">
        <f t="shared" si="5"/>
        <v>0</v>
      </c>
      <c r="AQ24" s="13">
        <v>0</v>
      </c>
      <c r="AR24" s="13">
        <v>0</v>
      </c>
      <c r="AS24" s="13">
        <v>0</v>
      </c>
      <c r="AT24" s="13">
        <v>0</v>
      </c>
      <c r="AU24" s="13">
        <v>0</v>
      </c>
      <c r="AV24" s="13">
        <v>0</v>
      </c>
      <c r="AW24" s="13">
        <v>0</v>
      </c>
      <c r="AX24" s="13">
        <v>0</v>
      </c>
      <c r="AY24" s="13">
        <v>0</v>
      </c>
      <c r="AZ24" s="13">
        <v>0</v>
      </c>
      <c r="BA24" s="13">
        <v>0</v>
      </c>
      <c r="BB24" s="13">
        <v>0</v>
      </c>
      <c r="BC24" s="13">
        <v>0</v>
      </c>
      <c r="BD24" s="13">
        <v>0</v>
      </c>
      <c r="BE24" s="13">
        <v>0</v>
      </c>
      <c r="BF24" s="13">
        <v>0</v>
      </c>
      <c r="BG24" s="13">
        <v>0</v>
      </c>
      <c r="BH24" s="13">
        <v>0</v>
      </c>
      <c r="BI24" s="13">
        <v>0</v>
      </c>
      <c r="BJ24" s="13">
        <v>0</v>
      </c>
      <c r="BK24" s="12">
        <f t="shared" si="7"/>
        <v>0</v>
      </c>
      <c r="BL24" s="13">
        <v>0</v>
      </c>
      <c r="BM24" s="13">
        <v>0</v>
      </c>
      <c r="BN24" s="13">
        <v>0</v>
      </c>
      <c r="BO24" s="13">
        <v>0</v>
      </c>
      <c r="BP24" s="13">
        <v>0</v>
      </c>
      <c r="BQ24" s="13">
        <v>0</v>
      </c>
      <c r="BR24" s="13">
        <v>0</v>
      </c>
      <c r="BS24" s="13">
        <v>0</v>
      </c>
      <c r="BT24" s="13">
        <v>0</v>
      </c>
      <c r="BU24" s="13">
        <v>0</v>
      </c>
      <c r="BV24" s="12">
        <f t="shared" si="9"/>
        <v>0</v>
      </c>
      <c r="BW24" s="13">
        <v>0</v>
      </c>
      <c r="BX24" s="13">
        <v>0</v>
      </c>
      <c r="BY24" s="13">
        <v>0</v>
      </c>
      <c r="BZ24" s="13">
        <v>0</v>
      </c>
      <c r="CA24" s="13">
        <v>0</v>
      </c>
      <c r="CB24" s="13">
        <v>0</v>
      </c>
      <c r="CC24" s="13">
        <v>0</v>
      </c>
      <c r="CD24" s="13">
        <v>0</v>
      </c>
      <c r="CE24" s="13">
        <v>0</v>
      </c>
      <c r="CF24" s="13">
        <v>0</v>
      </c>
      <c r="CG24" s="13">
        <v>0</v>
      </c>
      <c r="CH24" s="13">
        <v>0</v>
      </c>
      <c r="CI24" s="13">
        <v>0</v>
      </c>
      <c r="CJ24" s="13">
        <v>0</v>
      </c>
      <c r="CK24" s="13">
        <v>0</v>
      </c>
      <c r="CL24" s="13">
        <v>0</v>
      </c>
      <c r="CM24" s="11" t="s">
        <v>19</v>
      </c>
      <c r="CN24" s="11" t="s">
        <v>19</v>
      </c>
      <c r="CO24" s="14" t="s">
        <v>463</v>
      </c>
      <c r="CP24" s="5" t="s">
        <v>40</v>
      </c>
      <c r="CQ24" s="5" t="s">
        <v>210</v>
      </c>
      <c r="CR24" s="15" t="s">
        <v>166</v>
      </c>
      <c r="CS24" s="5" t="s">
        <v>187</v>
      </c>
      <c r="CT24" s="5" t="s">
        <v>188</v>
      </c>
      <c r="CU24" s="10"/>
    </row>
    <row r="25" spans="1:99" ht="15" customHeight="1">
      <c r="A25" s="11" t="s">
        <v>192</v>
      </c>
      <c r="B25" s="11" t="s">
        <v>190</v>
      </c>
      <c r="C25" s="12">
        <f t="shared" si="0"/>
        <v>0</v>
      </c>
      <c r="D25" s="12">
        <f t="shared" si="1"/>
        <v>0</v>
      </c>
      <c r="E25" s="13">
        <v>0</v>
      </c>
      <c r="F25" s="13">
        <v>0</v>
      </c>
      <c r="G25" s="13">
        <v>0</v>
      </c>
      <c r="H25" s="13">
        <v>0</v>
      </c>
      <c r="I25" s="13">
        <v>0</v>
      </c>
      <c r="J25" s="13">
        <v>0</v>
      </c>
      <c r="K25" s="13">
        <v>0</v>
      </c>
      <c r="L25" s="13">
        <v>0</v>
      </c>
      <c r="M25" s="13">
        <v>0</v>
      </c>
      <c r="N25" s="12">
        <f t="shared" si="3"/>
        <v>0</v>
      </c>
      <c r="O25" s="13">
        <v>0</v>
      </c>
      <c r="P25" s="13">
        <v>0</v>
      </c>
      <c r="Q25" s="13">
        <v>0</v>
      </c>
      <c r="R25" s="13">
        <v>0</v>
      </c>
      <c r="S25" s="13">
        <v>0</v>
      </c>
      <c r="T25" s="13">
        <v>0</v>
      </c>
      <c r="U25" s="13">
        <v>0</v>
      </c>
      <c r="V25" s="13">
        <v>0</v>
      </c>
      <c r="W25" s="13">
        <v>0</v>
      </c>
      <c r="X25" s="13">
        <v>0</v>
      </c>
      <c r="Y25" s="13">
        <v>0</v>
      </c>
      <c r="Z25" s="13">
        <v>0</v>
      </c>
      <c r="AA25" s="13">
        <v>0</v>
      </c>
      <c r="AB25" s="13">
        <v>0</v>
      </c>
      <c r="AC25" s="13">
        <v>0</v>
      </c>
      <c r="AD25" s="13">
        <v>0</v>
      </c>
      <c r="AE25" s="13">
        <v>0</v>
      </c>
      <c r="AF25" s="13">
        <v>0</v>
      </c>
      <c r="AG25" s="13">
        <v>0</v>
      </c>
      <c r="AH25" s="13">
        <v>0</v>
      </c>
      <c r="AI25" s="13">
        <v>0</v>
      </c>
      <c r="AJ25" s="13">
        <v>0</v>
      </c>
      <c r="AK25" s="13">
        <v>0</v>
      </c>
      <c r="AL25" s="13">
        <v>0</v>
      </c>
      <c r="AM25" s="13">
        <v>0</v>
      </c>
      <c r="AN25" s="13">
        <v>0</v>
      </c>
      <c r="AO25" s="13">
        <v>0</v>
      </c>
      <c r="AP25" s="12">
        <f t="shared" si="5"/>
        <v>0</v>
      </c>
      <c r="AQ25" s="13">
        <v>0</v>
      </c>
      <c r="AR25" s="13">
        <v>0</v>
      </c>
      <c r="AS25" s="13">
        <v>0</v>
      </c>
      <c r="AT25" s="13">
        <v>0</v>
      </c>
      <c r="AU25" s="13">
        <v>0</v>
      </c>
      <c r="AV25" s="13">
        <v>0</v>
      </c>
      <c r="AW25" s="13">
        <v>0</v>
      </c>
      <c r="AX25" s="13">
        <v>0</v>
      </c>
      <c r="AY25" s="13">
        <v>0</v>
      </c>
      <c r="AZ25" s="13">
        <v>0</v>
      </c>
      <c r="BA25" s="13">
        <v>0</v>
      </c>
      <c r="BB25" s="13">
        <v>0</v>
      </c>
      <c r="BC25" s="13">
        <v>0</v>
      </c>
      <c r="BD25" s="13">
        <v>0</v>
      </c>
      <c r="BE25" s="13">
        <v>0</v>
      </c>
      <c r="BF25" s="13">
        <v>0</v>
      </c>
      <c r="BG25" s="13">
        <v>0</v>
      </c>
      <c r="BH25" s="13">
        <v>0</v>
      </c>
      <c r="BI25" s="13">
        <v>0</v>
      </c>
      <c r="BJ25" s="13">
        <v>0</v>
      </c>
      <c r="BK25" s="12">
        <f t="shared" si="7"/>
        <v>0</v>
      </c>
      <c r="BL25" s="13">
        <v>0</v>
      </c>
      <c r="BM25" s="13">
        <v>0</v>
      </c>
      <c r="BN25" s="13">
        <v>0</v>
      </c>
      <c r="BO25" s="13">
        <v>0</v>
      </c>
      <c r="BP25" s="13">
        <v>0</v>
      </c>
      <c r="BQ25" s="13">
        <v>0</v>
      </c>
      <c r="BR25" s="13">
        <v>0</v>
      </c>
      <c r="BS25" s="13">
        <v>0</v>
      </c>
      <c r="BT25" s="13">
        <v>0</v>
      </c>
      <c r="BU25" s="13">
        <v>0</v>
      </c>
      <c r="BV25" s="12">
        <f t="shared" si="9"/>
        <v>0</v>
      </c>
      <c r="BW25" s="13">
        <v>0</v>
      </c>
      <c r="BX25" s="13">
        <v>0</v>
      </c>
      <c r="BY25" s="13">
        <v>0</v>
      </c>
      <c r="BZ25" s="13">
        <v>0</v>
      </c>
      <c r="CA25" s="13">
        <v>0</v>
      </c>
      <c r="CB25" s="13">
        <v>0</v>
      </c>
      <c r="CC25" s="13">
        <v>0</v>
      </c>
      <c r="CD25" s="13">
        <v>0</v>
      </c>
      <c r="CE25" s="13">
        <v>0</v>
      </c>
      <c r="CF25" s="13">
        <v>0</v>
      </c>
      <c r="CG25" s="13">
        <v>0</v>
      </c>
      <c r="CH25" s="13">
        <v>0</v>
      </c>
      <c r="CI25" s="13">
        <v>0</v>
      </c>
      <c r="CJ25" s="13">
        <v>0</v>
      </c>
      <c r="CK25" s="13">
        <v>0</v>
      </c>
      <c r="CL25" s="13">
        <v>0</v>
      </c>
      <c r="CM25" s="11" t="s">
        <v>19</v>
      </c>
      <c r="CN25" s="11" t="s">
        <v>19</v>
      </c>
      <c r="CO25" s="14" t="s">
        <v>463</v>
      </c>
      <c r="CP25" s="5" t="s">
        <v>40</v>
      </c>
      <c r="CQ25" s="5" t="s">
        <v>220</v>
      </c>
      <c r="CR25" s="15" t="s">
        <v>175</v>
      </c>
      <c r="CS25" s="5" t="s">
        <v>195</v>
      </c>
      <c r="CT25" s="5" t="s">
        <v>196</v>
      </c>
      <c r="CU25" s="10"/>
    </row>
    <row r="26" spans="1:99" ht="15" customHeight="1">
      <c r="A26" s="11" t="s">
        <v>200</v>
      </c>
      <c r="B26" s="11" t="s">
        <v>198</v>
      </c>
      <c r="C26" s="12">
        <f t="shared" si="0"/>
        <v>33</v>
      </c>
      <c r="D26" s="12">
        <f t="shared" si="1"/>
        <v>0</v>
      </c>
      <c r="E26" s="13">
        <v>0</v>
      </c>
      <c r="F26" s="13">
        <v>0</v>
      </c>
      <c r="G26" s="13">
        <v>0</v>
      </c>
      <c r="H26" s="13">
        <v>0</v>
      </c>
      <c r="I26" s="13">
        <v>0</v>
      </c>
      <c r="J26" s="13">
        <v>0</v>
      </c>
      <c r="K26" s="13">
        <v>0</v>
      </c>
      <c r="L26" s="13">
        <v>0</v>
      </c>
      <c r="M26" s="13">
        <v>0</v>
      </c>
      <c r="N26" s="12">
        <f t="shared" si="3"/>
        <v>0</v>
      </c>
      <c r="O26" s="13">
        <v>0</v>
      </c>
      <c r="P26" s="13">
        <v>0</v>
      </c>
      <c r="Q26" s="13">
        <v>0</v>
      </c>
      <c r="R26" s="13">
        <v>0</v>
      </c>
      <c r="S26" s="13">
        <v>0</v>
      </c>
      <c r="T26" s="13">
        <v>0</v>
      </c>
      <c r="U26" s="13">
        <v>0</v>
      </c>
      <c r="V26" s="13">
        <v>0</v>
      </c>
      <c r="W26" s="13">
        <v>0</v>
      </c>
      <c r="X26" s="13">
        <v>0</v>
      </c>
      <c r="Y26" s="13">
        <v>0</v>
      </c>
      <c r="Z26" s="13">
        <v>0</v>
      </c>
      <c r="AA26" s="13">
        <v>0</v>
      </c>
      <c r="AB26" s="13">
        <v>0</v>
      </c>
      <c r="AC26" s="13">
        <v>0</v>
      </c>
      <c r="AD26" s="13">
        <v>0</v>
      </c>
      <c r="AE26" s="13">
        <v>0</v>
      </c>
      <c r="AF26" s="13">
        <v>0</v>
      </c>
      <c r="AG26" s="13">
        <v>0</v>
      </c>
      <c r="AH26" s="13">
        <v>0</v>
      </c>
      <c r="AI26" s="13">
        <v>0</v>
      </c>
      <c r="AJ26" s="13">
        <v>0</v>
      </c>
      <c r="AK26" s="13">
        <v>0</v>
      </c>
      <c r="AL26" s="13">
        <v>0</v>
      </c>
      <c r="AM26" s="13">
        <v>0</v>
      </c>
      <c r="AN26" s="13">
        <v>0</v>
      </c>
      <c r="AO26" s="13">
        <v>0</v>
      </c>
      <c r="AP26" s="12">
        <f t="shared" si="5"/>
        <v>33</v>
      </c>
      <c r="AQ26" s="13">
        <v>0</v>
      </c>
      <c r="AR26" s="13">
        <v>0</v>
      </c>
      <c r="AS26" s="13">
        <v>0</v>
      </c>
      <c r="AT26" s="13">
        <v>0</v>
      </c>
      <c r="AU26" s="13">
        <v>33</v>
      </c>
      <c r="AV26" s="13">
        <v>0</v>
      </c>
      <c r="AW26" s="13">
        <v>0</v>
      </c>
      <c r="AX26" s="13">
        <v>0</v>
      </c>
      <c r="AY26" s="13">
        <v>0</v>
      </c>
      <c r="AZ26" s="13">
        <v>0</v>
      </c>
      <c r="BA26" s="13">
        <v>0</v>
      </c>
      <c r="BB26" s="13">
        <v>0</v>
      </c>
      <c r="BC26" s="13">
        <v>0</v>
      </c>
      <c r="BD26" s="13">
        <v>0</v>
      </c>
      <c r="BE26" s="13">
        <v>0</v>
      </c>
      <c r="BF26" s="13">
        <v>0</v>
      </c>
      <c r="BG26" s="13">
        <v>0</v>
      </c>
      <c r="BH26" s="13">
        <v>0</v>
      </c>
      <c r="BI26" s="13">
        <v>0</v>
      </c>
      <c r="BJ26" s="13">
        <v>0</v>
      </c>
      <c r="BK26" s="12">
        <f t="shared" si="7"/>
        <v>0</v>
      </c>
      <c r="BL26" s="13">
        <v>0</v>
      </c>
      <c r="BM26" s="13">
        <v>0</v>
      </c>
      <c r="BN26" s="13">
        <v>0</v>
      </c>
      <c r="BO26" s="13">
        <v>0</v>
      </c>
      <c r="BP26" s="13">
        <v>0</v>
      </c>
      <c r="BQ26" s="13">
        <v>0</v>
      </c>
      <c r="BR26" s="13">
        <v>0</v>
      </c>
      <c r="BS26" s="13">
        <v>0</v>
      </c>
      <c r="BT26" s="13">
        <v>0</v>
      </c>
      <c r="BU26" s="13">
        <v>0</v>
      </c>
      <c r="BV26" s="12">
        <f t="shared" si="9"/>
        <v>0</v>
      </c>
      <c r="BW26" s="13">
        <v>0</v>
      </c>
      <c r="BX26" s="13">
        <v>0</v>
      </c>
      <c r="BY26" s="13">
        <v>0</v>
      </c>
      <c r="BZ26" s="13">
        <v>0</v>
      </c>
      <c r="CA26" s="13">
        <v>0</v>
      </c>
      <c r="CB26" s="13">
        <v>0</v>
      </c>
      <c r="CC26" s="13">
        <v>0</v>
      </c>
      <c r="CD26" s="13">
        <v>0</v>
      </c>
      <c r="CE26" s="13">
        <v>0</v>
      </c>
      <c r="CF26" s="13">
        <v>0</v>
      </c>
      <c r="CG26" s="13">
        <v>0</v>
      </c>
      <c r="CH26" s="13">
        <v>0</v>
      </c>
      <c r="CI26" s="13">
        <v>0</v>
      </c>
      <c r="CJ26" s="13">
        <v>0</v>
      </c>
      <c r="CK26" s="13">
        <v>0</v>
      </c>
      <c r="CL26" s="13">
        <v>0</v>
      </c>
      <c r="CM26" s="11" t="s">
        <v>19</v>
      </c>
      <c r="CN26" s="11" t="s">
        <v>19</v>
      </c>
      <c r="CO26" s="14" t="s">
        <v>463</v>
      </c>
      <c r="CP26" s="5" t="s">
        <v>40</v>
      </c>
      <c r="CQ26" s="5" t="s">
        <v>229</v>
      </c>
      <c r="CR26" s="15" t="s">
        <v>184</v>
      </c>
      <c r="CS26" s="5" t="s">
        <v>204</v>
      </c>
      <c r="CT26" s="5" t="s">
        <v>205</v>
      </c>
      <c r="CU26" s="10"/>
    </row>
    <row r="27" spans="1:99" ht="15" customHeight="1">
      <c r="A27" s="11" t="s">
        <v>209</v>
      </c>
      <c r="B27" s="11" t="s">
        <v>207</v>
      </c>
      <c r="C27" s="12">
        <f t="shared" si="0"/>
        <v>0</v>
      </c>
      <c r="D27" s="12">
        <f t="shared" si="1"/>
        <v>0</v>
      </c>
      <c r="E27" s="13">
        <v>0</v>
      </c>
      <c r="F27" s="13">
        <v>0</v>
      </c>
      <c r="G27" s="13">
        <v>0</v>
      </c>
      <c r="H27" s="13">
        <v>0</v>
      </c>
      <c r="I27" s="13">
        <v>0</v>
      </c>
      <c r="J27" s="13">
        <v>0</v>
      </c>
      <c r="K27" s="13">
        <v>0</v>
      </c>
      <c r="L27" s="13">
        <v>0</v>
      </c>
      <c r="M27" s="13">
        <v>0</v>
      </c>
      <c r="N27" s="12">
        <f t="shared" si="3"/>
        <v>0</v>
      </c>
      <c r="O27" s="13">
        <v>0</v>
      </c>
      <c r="P27" s="13">
        <v>0</v>
      </c>
      <c r="Q27" s="13">
        <v>0</v>
      </c>
      <c r="R27" s="13">
        <v>0</v>
      </c>
      <c r="S27" s="13">
        <v>0</v>
      </c>
      <c r="T27" s="13">
        <v>0</v>
      </c>
      <c r="U27" s="13">
        <v>0</v>
      </c>
      <c r="V27" s="13">
        <v>0</v>
      </c>
      <c r="W27" s="13">
        <v>0</v>
      </c>
      <c r="X27" s="13">
        <v>0</v>
      </c>
      <c r="Y27" s="13">
        <v>0</v>
      </c>
      <c r="Z27" s="13">
        <v>0</v>
      </c>
      <c r="AA27" s="13">
        <v>0</v>
      </c>
      <c r="AB27" s="13">
        <v>0</v>
      </c>
      <c r="AC27" s="13">
        <v>0</v>
      </c>
      <c r="AD27" s="13">
        <v>0</v>
      </c>
      <c r="AE27" s="13">
        <v>0</v>
      </c>
      <c r="AF27" s="13">
        <v>0</v>
      </c>
      <c r="AG27" s="13">
        <v>0</v>
      </c>
      <c r="AH27" s="13">
        <v>0</v>
      </c>
      <c r="AI27" s="13">
        <v>0</v>
      </c>
      <c r="AJ27" s="13">
        <v>0</v>
      </c>
      <c r="AK27" s="13">
        <v>0</v>
      </c>
      <c r="AL27" s="13">
        <v>0</v>
      </c>
      <c r="AM27" s="13">
        <v>0</v>
      </c>
      <c r="AN27" s="13">
        <v>0</v>
      </c>
      <c r="AO27" s="13">
        <v>0</v>
      </c>
      <c r="AP27" s="12">
        <f t="shared" si="5"/>
        <v>0</v>
      </c>
      <c r="AQ27" s="13">
        <v>0</v>
      </c>
      <c r="AR27" s="13">
        <v>0</v>
      </c>
      <c r="AS27" s="13">
        <v>0</v>
      </c>
      <c r="AT27" s="13">
        <v>0</v>
      </c>
      <c r="AU27" s="13">
        <v>0</v>
      </c>
      <c r="AV27" s="13">
        <v>0</v>
      </c>
      <c r="AW27" s="13">
        <v>0</v>
      </c>
      <c r="AX27" s="13">
        <v>0</v>
      </c>
      <c r="AY27" s="13">
        <v>0</v>
      </c>
      <c r="AZ27" s="13">
        <v>0</v>
      </c>
      <c r="BA27" s="13">
        <v>0</v>
      </c>
      <c r="BB27" s="13">
        <v>0</v>
      </c>
      <c r="BC27" s="13">
        <v>0</v>
      </c>
      <c r="BD27" s="13">
        <v>0</v>
      </c>
      <c r="BE27" s="13">
        <v>0</v>
      </c>
      <c r="BF27" s="13">
        <v>0</v>
      </c>
      <c r="BG27" s="13">
        <v>0</v>
      </c>
      <c r="BH27" s="13">
        <v>0</v>
      </c>
      <c r="BI27" s="13">
        <v>0</v>
      </c>
      <c r="BJ27" s="13">
        <v>0</v>
      </c>
      <c r="BK27" s="12">
        <f t="shared" si="7"/>
        <v>0</v>
      </c>
      <c r="BL27" s="13">
        <v>0</v>
      </c>
      <c r="BM27" s="13">
        <v>0</v>
      </c>
      <c r="BN27" s="13">
        <v>0</v>
      </c>
      <c r="BO27" s="13">
        <v>0</v>
      </c>
      <c r="BP27" s="13">
        <v>0</v>
      </c>
      <c r="BQ27" s="13">
        <v>0</v>
      </c>
      <c r="BR27" s="13">
        <v>0</v>
      </c>
      <c r="BS27" s="13">
        <v>0</v>
      </c>
      <c r="BT27" s="13">
        <v>0</v>
      </c>
      <c r="BU27" s="13">
        <v>0</v>
      </c>
      <c r="BV27" s="12">
        <f t="shared" si="9"/>
        <v>0</v>
      </c>
      <c r="BW27" s="13">
        <v>0</v>
      </c>
      <c r="BX27" s="13">
        <v>0</v>
      </c>
      <c r="BY27" s="13">
        <v>0</v>
      </c>
      <c r="BZ27" s="13">
        <v>0</v>
      </c>
      <c r="CA27" s="13">
        <v>0</v>
      </c>
      <c r="CB27" s="13">
        <v>0</v>
      </c>
      <c r="CC27" s="13">
        <v>0</v>
      </c>
      <c r="CD27" s="13">
        <v>0</v>
      </c>
      <c r="CE27" s="13">
        <v>0</v>
      </c>
      <c r="CF27" s="13">
        <v>0</v>
      </c>
      <c r="CG27" s="13">
        <v>0</v>
      </c>
      <c r="CH27" s="13">
        <v>0</v>
      </c>
      <c r="CI27" s="13">
        <v>0</v>
      </c>
      <c r="CJ27" s="13">
        <v>0</v>
      </c>
      <c r="CK27" s="13">
        <v>0</v>
      </c>
      <c r="CL27" s="13">
        <v>0</v>
      </c>
      <c r="CM27" s="11" t="s">
        <v>19</v>
      </c>
      <c r="CN27" s="11" t="s">
        <v>19</v>
      </c>
      <c r="CO27" s="14" t="s">
        <v>463</v>
      </c>
      <c r="CP27" s="5" t="s">
        <v>40</v>
      </c>
      <c r="CQ27" s="5" t="s">
        <v>238</v>
      </c>
      <c r="CR27" s="15" t="s">
        <v>193</v>
      </c>
      <c r="CS27" s="5" t="s">
        <v>214</v>
      </c>
      <c r="CT27" s="5" t="s">
        <v>215</v>
      </c>
      <c r="CU27" s="10"/>
    </row>
    <row r="28" spans="1:99" ht="15" customHeight="1">
      <c r="A28" s="11" t="s">
        <v>219</v>
      </c>
      <c r="B28" s="11" t="s">
        <v>217</v>
      </c>
      <c r="C28" s="12">
        <f t="shared" si="0"/>
        <v>0</v>
      </c>
      <c r="D28" s="12">
        <f t="shared" si="1"/>
        <v>0</v>
      </c>
      <c r="E28" s="13">
        <v>0</v>
      </c>
      <c r="F28" s="13">
        <v>0</v>
      </c>
      <c r="G28" s="13">
        <v>0</v>
      </c>
      <c r="H28" s="13">
        <v>0</v>
      </c>
      <c r="I28" s="13">
        <v>0</v>
      </c>
      <c r="J28" s="13">
        <v>0</v>
      </c>
      <c r="K28" s="13">
        <v>0</v>
      </c>
      <c r="L28" s="13">
        <v>0</v>
      </c>
      <c r="M28" s="13">
        <v>0</v>
      </c>
      <c r="N28" s="12">
        <f t="shared" si="3"/>
        <v>0</v>
      </c>
      <c r="O28" s="13">
        <v>0</v>
      </c>
      <c r="P28" s="13">
        <v>0</v>
      </c>
      <c r="Q28" s="13">
        <v>0</v>
      </c>
      <c r="R28" s="13">
        <v>0</v>
      </c>
      <c r="S28" s="13">
        <v>0</v>
      </c>
      <c r="T28" s="13">
        <v>0</v>
      </c>
      <c r="U28" s="13">
        <v>0</v>
      </c>
      <c r="V28" s="13">
        <v>0</v>
      </c>
      <c r="W28" s="13">
        <v>0</v>
      </c>
      <c r="X28" s="13">
        <v>0</v>
      </c>
      <c r="Y28" s="13">
        <v>0</v>
      </c>
      <c r="Z28" s="13">
        <v>0</v>
      </c>
      <c r="AA28" s="13">
        <v>0</v>
      </c>
      <c r="AB28" s="13">
        <v>0</v>
      </c>
      <c r="AC28" s="13">
        <v>0</v>
      </c>
      <c r="AD28" s="13">
        <v>0</v>
      </c>
      <c r="AE28" s="13">
        <v>0</v>
      </c>
      <c r="AF28" s="13">
        <v>0</v>
      </c>
      <c r="AG28" s="13">
        <v>0</v>
      </c>
      <c r="AH28" s="13">
        <v>0</v>
      </c>
      <c r="AI28" s="13">
        <v>0</v>
      </c>
      <c r="AJ28" s="13">
        <v>0</v>
      </c>
      <c r="AK28" s="13">
        <v>0</v>
      </c>
      <c r="AL28" s="13">
        <v>0</v>
      </c>
      <c r="AM28" s="13">
        <v>0</v>
      </c>
      <c r="AN28" s="13">
        <v>0</v>
      </c>
      <c r="AO28" s="13">
        <v>0</v>
      </c>
      <c r="AP28" s="12">
        <f t="shared" si="5"/>
        <v>0</v>
      </c>
      <c r="AQ28" s="13">
        <v>0</v>
      </c>
      <c r="AR28" s="13">
        <v>0</v>
      </c>
      <c r="AS28" s="13">
        <v>0</v>
      </c>
      <c r="AT28" s="13">
        <v>0</v>
      </c>
      <c r="AU28" s="13">
        <v>0</v>
      </c>
      <c r="AV28" s="13">
        <v>0</v>
      </c>
      <c r="AW28" s="13">
        <v>0</v>
      </c>
      <c r="AX28" s="13">
        <v>0</v>
      </c>
      <c r="AY28" s="13">
        <v>0</v>
      </c>
      <c r="AZ28" s="13">
        <v>0</v>
      </c>
      <c r="BA28" s="13">
        <v>0</v>
      </c>
      <c r="BB28" s="13">
        <v>0</v>
      </c>
      <c r="BC28" s="13">
        <v>0</v>
      </c>
      <c r="BD28" s="13">
        <v>0</v>
      </c>
      <c r="BE28" s="13">
        <v>0</v>
      </c>
      <c r="BF28" s="13">
        <v>0</v>
      </c>
      <c r="BG28" s="13">
        <v>0</v>
      </c>
      <c r="BH28" s="13">
        <v>0</v>
      </c>
      <c r="BI28" s="13">
        <v>0</v>
      </c>
      <c r="BJ28" s="13">
        <v>0</v>
      </c>
      <c r="BK28" s="12">
        <f t="shared" si="7"/>
        <v>0</v>
      </c>
      <c r="BL28" s="13">
        <v>0</v>
      </c>
      <c r="BM28" s="13">
        <v>0</v>
      </c>
      <c r="BN28" s="13">
        <v>0</v>
      </c>
      <c r="BO28" s="13">
        <v>0</v>
      </c>
      <c r="BP28" s="13">
        <v>0</v>
      </c>
      <c r="BQ28" s="13">
        <v>0</v>
      </c>
      <c r="BR28" s="13">
        <v>0</v>
      </c>
      <c r="BS28" s="13">
        <v>0</v>
      </c>
      <c r="BT28" s="13">
        <v>0</v>
      </c>
      <c r="BU28" s="13">
        <v>0</v>
      </c>
      <c r="BV28" s="12">
        <f t="shared" si="9"/>
        <v>0</v>
      </c>
      <c r="BW28" s="13">
        <v>0</v>
      </c>
      <c r="BX28" s="13">
        <v>0</v>
      </c>
      <c r="BY28" s="13">
        <v>0</v>
      </c>
      <c r="BZ28" s="13">
        <v>0</v>
      </c>
      <c r="CA28" s="13">
        <v>0</v>
      </c>
      <c r="CB28" s="13">
        <v>0</v>
      </c>
      <c r="CC28" s="13">
        <v>0</v>
      </c>
      <c r="CD28" s="13">
        <v>0</v>
      </c>
      <c r="CE28" s="13">
        <v>0</v>
      </c>
      <c r="CF28" s="13">
        <v>0</v>
      </c>
      <c r="CG28" s="13">
        <v>0</v>
      </c>
      <c r="CH28" s="13">
        <v>0</v>
      </c>
      <c r="CI28" s="13">
        <v>0</v>
      </c>
      <c r="CJ28" s="13">
        <v>0</v>
      </c>
      <c r="CK28" s="13">
        <v>0</v>
      </c>
      <c r="CL28" s="13">
        <v>0</v>
      </c>
      <c r="CM28" s="11" t="s">
        <v>19</v>
      </c>
      <c r="CN28" s="11" t="s">
        <v>19</v>
      </c>
      <c r="CO28" s="14" t="s">
        <v>463</v>
      </c>
      <c r="CP28" s="5" t="s">
        <v>40</v>
      </c>
      <c r="CQ28" s="5" t="s">
        <v>211</v>
      </c>
      <c r="CR28" s="15" t="s">
        <v>265</v>
      </c>
      <c r="CS28" s="5" t="s">
        <v>223</v>
      </c>
      <c r="CT28" s="5" t="s">
        <v>224</v>
      </c>
      <c r="CU28" s="10"/>
    </row>
    <row r="29" spans="1:99" ht="15" customHeight="1">
      <c r="A29" s="11" t="s">
        <v>228</v>
      </c>
      <c r="B29" s="11" t="s">
        <v>226</v>
      </c>
      <c r="C29" s="12">
        <f t="shared" si="0"/>
        <v>0</v>
      </c>
      <c r="D29" s="12">
        <f t="shared" si="1"/>
        <v>0</v>
      </c>
      <c r="E29" s="13">
        <v>0</v>
      </c>
      <c r="F29" s="13">
        <v>0</v>
      </c>
      <c r="G29" s="13">
        <v>0</v>
      </c>
      <c r="H29" s="13">
        <v>0</v>
      </c>
      <c r="I29" s="13">
        <v>0</v>
      </c>
      <c r="J29" s="13">
        <v>0</v>
      </c>
      <c r="K29" s="13">
        <v>0</v>
      </c>
      <c r="L29" s="13">
        <v>0</v>
      </c>
      <c r="M29" s="13">
        <v>0</v>
      </c>
      <c r="N29" s="12">
        <f t="shared" si="3"/>
        <v>0</v>
      </c>
      <c r="O29" s="13">
        <v>0</v>
      </c>
      <c r="P29" s="13">
        <v>0</v>
      </c>
      <c r="Q29" s="13">
        <v>0</v>
      </c>
      <c r="R29" s="13">
        <v>0</v>
      </c>
      <c r="S29" s="13">
        <v>0</v>
      </c>
      <c r="T29" s="13">
        <v>0</v>
      </c>
      <c r="U29" s="13">
        <v>0</v>
      </c>
      <c r="V29" s="13">
        <v>0</v>
      </c>
      <c r="W29" s="13">
        <v>0</v>
      </c>
      <c r="X29" s="13">
        <v>0</v>
      </c>
      <c r="Y29" s="13">
        <v>0</v>
      </c>
      <c r="Z29" s="13">
        <v>0</v>
      </c>
      <c r="AA29" s="13">
        <v>0</v>
      </c>
      <c r="AB29" s="13">
        <v>0</v>
      </c>
      <c r="AC29" s="13">
        <v>0</v>
      </c>
      <c r="AD29" s="13">
        <v>0</v>
      </c>
      <c r="AE29" s="13">
        <v>0</v>
      </c>
      <c r="AF29" s="13">
        <v>0</v>
      </c>
      <c r="AG29" s="13">
        <v>0</v>
      </c>
      <c r="AH29" s="13">
        <v>0</v>
      </c>
      <c r="AI29" s="13">
        <v>0</v>
      </c>
      <c r="AJ29" s="13">
        <v>0</v>
      </c>
      <c r="AK29" s="13">
        <v>0</v>
      </c>
      <c r="AL29" s="13">
        <v>0</v>
      </c>
      <c r="AM29" s="13">
        <v>0</v>
      </c>
      <c r="AN29" s="13">
        <v>0</v>
      </c>
      <c r="AO29" s="13">
        <v>0</v>
      </c>
      <c r="AP29" s="12">
        <f t="shared" si="5"/>
        <v>0</v>
      </c>
      <c r="AQ29" s="13">
        <v>0</v>
      </c>
      <c r="AR29" s="13">
        <v>0</v>
      </c>
      <c r="AS29" s="13">
        <v>0</v>
      </c>
      <c r="AT29" s="13">
        <v>0</v>
      </c>
      <c r="AU29" s="13">
        <v>0</v>
      </c>
      <c r="AV29" s="13">
        <v>0</v>
      </c>
      <c r="AW29" s="13">
        <v>0</v>
      </c>
      <c r="AX29" s="13">
        <v>0</v>
      </c>
      <c r="AY29" s="13">
        <v>0</v>
      </c>
      <c r="AZ29" s="13">
        <v>0</v>
      </c>
      <c r="BA29" s="13">
        <v>0</v>
      </c>
      <c r="BB29" s="13">
        <v>0</v>
      </c>
      <c r="BC29" s="13">
        <v>0</v>
      </c>
      <c r="BD29" s="13">
        <v>0</v>
      </c>
      <c r="BE29" s="13">
        <v>0</v>
      </c>
      <c r="BF29" s="13">
        <v>0</v>
      </c>
      <c r="BG29" s="13">
        <v>0</v>
      </c>
      <c r="BH29" s="13">
        <v>0</v>
      </c>
      <c r="BI29" s="13">
        <v>0</v>
      </c>
      <c r="BJ29" s="13">
        <v>0</v>
      </c>
      <c r="BK29" s="12">
        <f t="shared" si="7"/>
        <v>0</v>
      </c>
      <c r="BL29" s="13">
        <v>0</v>
      </c>
      <c r="BM29" s="13">
        <v>0</v>
      </c>
      <c r="BN29" s="13">
        <v>0</v>
      </c>
      <c r="BO29" s="13">
        <v>0</v>
      </c>
      <c r="BP29" s="13">
        <v>0</v>
      </c>
      <c r="BQ29" s="13">
        <v>0</v>
      </c>
      <c r="BR29" s="13">
        <v>0</v>
      </c>
      <c r="BS29" s="13">
        <v>0</v>
      </c>
      <c r="BT29" s="13">
        <v>0</v>
      </c>
      <c r="BU29" s="13">
        <v>0</v>
      </c>
      <c r="BV29" s="12">
        <f t="shared" si="9"/>
        <v>0</v>
      </c>
      <c r="BW29" s="13">
        <v>0</v>
      </c>
      <c r="BX29" s="13">
        <v>0</v>
      </c>
      <c r="BY29" s="13">
        <v>0</v>
      </c>
      <c r="BZ29" s="13">
        <v>0</v>
      </c>
      <c r="CA29" s="13">
        <v>0</v>
      </c>
      <c r="CB29" s="13">
        <v>0</v>
      </c>
      <c r="CC29" s="13">
        <v>0</v>
      </c>
      <c r="CD29" s="13">
        <v>0</v>
      </c>
      <c r="CE29" s="13">
        <v>0</v>
      </c>
      <c r="CF29" s="13">
        <v>0</v>
      </c>
      <c r="CG29" s="13">
        <v>0</v>
      </c>
      <c r="CH29" s="13">
        <v>0</v>
      </c>
      <c r="CI29" s="13">
        <v>0</v>
      </c>
      <c r="CJ29" s="13">
        <v>0</v>
      </c>
      <c r="CK29" s="13">
        <v>0</v>
      </c>
      <c r="CL29" s="13">
        <v>0</v>
      </c>
      <c r="CM29" s="11" t="s">
        <v>19</v>
      </c>
      <c r="CN29" s="11" t="s">
        <v>19</v>
      </c>
      <c r="CO29" s="14" t="s">
        <v>463</v>
      </c>
      <c r="CP29" s="5" t="s">
        <v>40</v>
      </c>
      <c r="CQ29" s="5" t="s">
        <v>247</v>
      </c>
      <c r="CR29" s="15" t="s">
        <v>229</v>
      </c>
      <c r="CS29" s="5" t="s">
        <v>232</v>
      </c>
      <c r="CT29" s="5" t="s">
        <v>233</v>
      </c>
      <c r="CU29" s="10"/>
    </row>
    <row r="30" spans="1:99" ht="15" customHeight="1">
      <c r="A30" s="11" t="s">
        <v>237</v>
      </c>
      <c r="B30" s="11" t="s">
        <v>235</v>
      </c>
      <c r="C30" s="12">
        <f t="shared" si="0"/>
        <v>0</v>
      </c>
      <c r="D30" s="12">
        <f t="shared" si="1"/>
        <v>0</v>
      </c>
      <c r="E30" s="13">
        <v>0</v>
      </c>
      <c r="F30" s="13">
        <v>0</v>
      </c>
      <c r="G30" s="13">
        <v>0</v>
      </c>
      <c r="H30" s="13">
        <v>0</v>
      </c>
      <c r="I30" s="13">
        <v>0</v>
      </c>
      <c r="J30" s="13">
        <v>0</v>
      </c>
      <c r="K30" s="13">
        <v>0</v>
      </c>
      <c r="L30" s="13">
        <v>0</v>
      </c>
      <c r="M30" s="13">
        <v>0</v>
      </c>
      <c r="N30" s="12">
        <f t="shared" si="3"/>
        <v>0</v>
      </c>
      <c r="O30" s="13">
        <v>0</v>
      </c>
      <c r="P30" s="13">
        <v>0</v>
      </c>
      <c r="Q30" s="13">
        <v>0</v>
      </c>
      <c r="R30" s="13">
        <v>0</v>
      </c>
      <c r="S30" s="13">
        <v>0</v>
      </c>
      <c r="T30" s="13">
        <v>0</v>
      </c>
      <c r="U30" s="13">
        <v>0</v>
      </c>
      <c r="V30" s="13">
        <v>0</v>
      </c>
      <c r="W30" s="13">
        <v>0</v>
      </c>
      <c r="X30" s="13">
        <v>0</v>
      </c>
      <c r="Y30" s="13">
        <v>0</v>
      </c>
      <c r="Z30" s="13">
        <v>0</v>
      </c>
      <c r="AA30" s="13">
        <v>0</v>
      </c>
      <c r="AB30" s="13">
        <v>0</v>
      </c>
      <c r="AC30" s="13">
        <v>0</v>
      </c>
      <c r="AD30" s="13">
        <v>0</v>
      </c>
      <c r="AE30" s="13">
        <v>0</v>
      </c>
      <c r="AF30" s="13">
        <v>0</v>
      </c>
      <c r="AG30" s="13">
        <v>0</v>
      </c>
      <c r="AH30" s="13">
        <v>0</v>
      </c>
      <c r="AI30" s="13">
        <v>0</v>
      </c>
      <c r="AJ30" s="13">
        <v>0</v>
      </c>
      <c r="AK30" s="13">
        <v>0</v>
      </c>
      <c r="AL30" s="13">
        <v>0</v>
      </c>
      <c r="AM30" s="13">
        <v>0</v>
      </c>
      <c r="AN30" s="13">
        <v>0</v>
      </c>
      <c r="AO30" s="13">
        <v>0</v>
      </c>
      <c r="AP30" s="12">
        <f t="shared" si="5"/>
        <v>0</v>
      </c>
      <c r="AQ30" s="13">
        <v>0</v>
      </c>
      <c r="AR30" s="13">
        <v>0</v>
      </c>
      <c r="AS30" s="13">
        <v>0</v>
      </c>
      <c r="AT30" s="13">
        <v>0</v>
      </c>
      <c r="AU30" s="13">
        <v>0</v>
      </c>
      <c r="AV30" s="13">
        <v>0</v>
      </c>
      <c r="AW30" s="13">
        <v>0</v>
      </c>
      <c r="AX30" s="13">
        <v>0</v>
      </c>
      <c r="AY30" s="13">
        <v>0</v>
      </c>
      <c r="AZ30" s="13">
        <v>0</v>
      </c>
      <c r="BA30" s="13">
        <v>0</v>
      </c>
      <c r="BB30" s="13">
        <v>0</v>
      </c>
      <c r="BC30" s="13">
        <v>0</v>
      </c>
      <c r="BD30" s="13">
        <v>0</v>
      </c>
      <c r="BE30" s="13">
        <v>0</v>
      </c>
      <c r="BF30" s="13">
        <v>0</v>
      </c>
      <c r="BG30" s="13">
        <v>0</v>
      </c>
      <c r="BH30" s="13">
        <v>0</v>
      </c>
      <c r="BI30" s="13">
        <v>0</v>
      </c>
      <c r="BJ30" s="13">
        <v>0</v>
      </c>
      <c r="BK30" s="12">
        <f t="shared" si="7"/>
        <v>0</v>
      </c>
      <c r="BL30" s="13">
        <v>0</v>
      </c>
      <c r="BM30" s="13">
        <v>0</v>
      </c>
      <c r="BN30" s="13">
        <v>0</v>
      </c>
      <c r="BO30" s="13">
        <v>0</v>
      </c>
      <c r="BP30" s="13">
        <v>0</v>
      </c>
      <c r="BQ30" s="13">
        <v>0</v>
      </c>
      <c r="BR30" s="13">
        <v>0</v>
      </c>
      <c r="BS30" s="13">
        <v>0</v>
      </c>
      <c r="BT30" s="13">
        <v>0</v>
      </c>
      <c r="BU30" s="13">
        <v>0</v>
      </c>
      <c r="BV30" s="12">
        <f t="shared" si="9"/>
        <v>0</v>
      </c>
      <c r="BW30" s="13">
        <v>0</v>
      </c>
      <c r="BX30" s="13">
        <v>0</v>
      </c>
      <c r="BY30" s="13">
        <v>0</v>
      </c>
      <c r="BZ30" s="13">
        <v>0</v>
      </c>
      <c r="CA30" s="13">
        <v>0</v>
      </c>
      <c r="CB30" s="13">
        <v>0</v>
      </c>
      <c r="CC30" s="13">
        <v>0</v>
      </c>
      <c r="CD30" s="13">
        <v>0</v>
      </c>
      <c r="CE30" s="13">
        <v>0</v>
      </c>
      <c r="CF30" s="13">
        <v>0</v>
      </c>
      <c r="CG30" s="13">
        <v>0</v>
      </c>
      <c r="CH30" s="13">
        <v>0</v>
      </c>
      <c r="CI30" s="13">
        <v>0</v>
      </c>
      <c r="CJ30" s="13">
        <v>0</v>
      </c>
      <c r="CK30" s="13">
        <v>0</v>
      </c>
      <c r="CL30" s="13">
        <v>0</v>
      </c>
      <c r="CM30" s="11" t="s">
        <v>19</v>
      </c>
      <c r="CN30" s="11" t="s">
        <v>19</v>
      </c>
      <c r="CO30" s="14" t="s">
        <v>463</v>
      </c>
      <c r="CP30" s="5" t="s">
        <v>40</v>
      </c>
      <c r="CQ30" s="5" t="s">
        <v>254</v>
      </c>
      <c r="CR30" s="15" t="s">
        <v>238</v>
      </c>
      <c r="CS30" s="5" t="s">
        <v>241</v>
      </c>
      <c r="CT30" s="5" t="s">
        <v>466</v>
      </c>
      <c r="CU30" s="10"/>
    </row>
    <row r="31" spans="1:99" ht="15" customHeight="1">
      <c r="A31" s="11" t="s">
        <v>246</v>
      </c>
      <c r="B31" s="11" t="s">
        <v>244</v>
      </c>
      <c r="C31" s="12">
        <f t="shared" si="0"/>
        <v>0</v>
      </c>
      <c r="D31" s="12">
        <f t="shared" si="1"/>
        <v>0</v>
      </c>
      <c r="E31" s="13">
        <v>0</v>
      </c>
      <c r="F31" s="13">
        <v>0</v>
      </c>
      <c r="G31" s="13">
        <v>0</v>
      </c>
      <c r="H31" s="13">
        <v>0</v>
      </c>
      <c r="I31" s="13">
        <v>0</v>
      </c>
      <c r="J31" s="13">
        <v>0</v>
      </c>
      <c r="K31" s="13">
        <v>0</v>
      </c>
      <c r="L31" s="13">
        <v>0</v>
      </c>
      <c r="M31" s="13">
        <v>0</v>
      </c>
      <c r="N31" s="12">
        <f t="shared" si="3"/>
        <v>0</v>
      </c>
      <c r="O31" s="13">
        <v>0</v>
      </c>
      <c r="P31" s="13">
        <v>0</v>
      </c>
      <c r="Q31" s="13">
        <v>0</v>
      </c>
      <c r="R31" s="13">
        <v>0</v>
      </c>
      <c r="S31" s="13">
        <v>0</v>
      </c>
      <c r="T31" s="13">
        <v>0</v>
      </c>
      <c r="U31" s="13">
        <v>0</v>
      </c>
      <c r="V31" s="13">
        <v>0</v>
      </c>
      <c r="W31" s="13">
        <v>0</v>
      </c>
      <c r="X31" s="13">
        <v>0</v>
      </c>
      <c r="Y31" s="13">
        <v>0</v>
      </c>
      <c r="Z31" s="13">
        <v>0</v>
      </c>
      <c r="AA31" s="13">
        <v>0</v>
      </c>
      <c r="AB31" s="13">
        <v>0</v>
      </c>
      <c r="AC31" s="13">
        <v>0</v>
      </c>
      <c r="AD31" s="13">
        <v>0</v>
      </c>
      <c r="AE31" s="13">
        <v>0</v>
      </c>
      <c r="AF31" s="13">
        <v>0</v>
      </c>
      <c r="AG31" s="13">
        <v>0</v>
      </c>
      <c r="AH31" s="13">
        <v>0</v>
      </c>
      <c r="AI31" s="13">
        <v>0</v>
      </c>
      <c r="AJ31" s="13">
        <v>0</v>
      </c>
      <c r="AK31" s="13">
        <v>0</v>
      </c>
      <c r="AL31" s="13">
        <v>0</v>
      </c>
      <c r="AM31" s="13">
        <v>0</v>
      </c>
      <c r="AN31" s="13">
        <v>0</v>
      </c>
      <c r="AO31" s="13">
        <v>0</v>
      </c>
      <c r="AP31" s="12">
        <f t="shared" si="5"/>
        <v>0</v>
      </c>
      <c r="AQ31" s="13">
        <v>0</v>
      </c>
      <c r="AR31" s="13">
        <v>0</v>
      </c>
      <c r="AS31" s="13">
        <v>0</v>
      </c>
      <c r="AT31" s="13">
        <v>0</v>
      </c>
      <c r="AU31" s="13">
        <v>0</v>
      </c>
      <c r="AV31" s="13">
        <v>0</v>
      </c>
      <c r="AW31" s="13">
        <v>0</v>
      </c>
      <c r="AX31" s="13">
        <v>0</v>
      </c>
      <c r="AY31" s="13">
        <v>0</v>
      </c>
      <c r="AZ31" s="13">
        <v>0</v>
      </c>
      <c r="BA31" s="13">
        <v>0</v>
      </c>
      <c r="BB31" s="13">
        <v>0</v>
      </c>
      <c r="BC31" s="13">
        <v>0</v>
      </c>
      <c r="BD31" s="13">
        <v>0</v>
      </c>
      <c r="BE31" s="13">
        <v>0</v>
      </c>
      <c r="BF31" s="13">
        <v>0</v>
      </c>
      <c r="BG31" s="13">
        <v>0</v>
      </c>
      <c r="BH31" s="13">
        <v>0</v>
      </c>
      <c r="BI31" s="13">
        <v>0</v>
      </c>
      <c r="BJ31" s="13">
        <v>0</v>
      </c>
      <c r="BK31" s="12">
        <f t="shared" si="7"/>
        <v>0</v>
      </c>
      <c r="BL31" s="13">
        <v>0</v>
      </c>
      <c r="BM31" s="13">
        <v>0</v>
      </c>
      <c r="BN31" s="13">
        <v>0</v>
      </c>
      <c r="BO31" s="13">
        <v>0</v>
      </c>
      <c r="BP31" s="13">
        <v>0</v>
      </c>
      <c r="BQ31" s="13">
        <v>0</v>
      </c>
      <c r="BR31" s="13">
        <v>0</v>
      </c>
      <c r="BS31" s="13">
        <v>0</v>
      </c>
      <c r="BT31" s="13">
        <v>0</v>
      </c>
      <c r="BU31" s="13">
        <v>0</v>
      </c>
      <c r="BV31" s="12">
        <f t="shared" si="9"/>
        <v>0</v>
      </c>
      <c r="BW31" s="13">
        <v>0</v>
      </c>
      <c r="BX31" s="13">
        <v>0</v>
      </c>
      <c r="BY31" s="13">
        <v>0</v>
      </c>
      <c r="BZ31" s="13">
        <v>0</v>
      </c>
      <c r="CA31" s="13">
        <v>0</v>
      </c>
      <c r="CB31" s="13">
        <v>0</v>
      </c>
      <c r="CC31" s="13">
        <v>0</v>
      </c>
      <c r="CD31" s="13">
        <v>0</v>
      </c>
      <c r="CE31" s="13">
        <v>0</v>
      </c>
      <c r="CF31" s="13">
        <v>0</v>
      </c>
      <c r="CG31" s="13">
        <v>0</v>
      </c>
      <c r="CH31" s="13">
        <v>0</v>
      </c>
      <c r="CI31" s="13">
        <v>0</v>
      </c>
      <c r="CJ31" s="13">
        <v>0</v>
      </c>
      <c r="CK31" s="13">
        <v>0</v>
      </c>
      <c r="CL31" s="13">
        <v>0</v>
      </c>
      <c r="CM31" s="11" t="s">
        <v>19</v>
      </c>
      <c r="CN31" s="11" t="s">
        <v>19</v>
      </c>
      <c r="CO31" s="14" t="s">
        <v>463</v>
      </c>
      <c r="CP31" s="5" t="s">
        <v>40</v>
      </c>
      <c r="CQ31" s="5" t="s">
        <v>265</v>
      </c>
      <c r="CR31" s="15" t="s">
        <v>211</v>
      </c>
      <c r="CS31" s="5" t="s">
        <v>250</v>
      </c>
      <c r="CT31" s="5" t="s">
        <v>467</v>
      </c>
      <c r="CU31" s="10"/>
    </row>
  </sheetData>
  <mergeCells count="19">
    <mergeCell ref="A2:CO2"/>
    <mergeCell ref="A3:CO3"/>
    <mergeCell ref="A4:A6"/>
    <mergeCell ref="B4:B6"/>
    <mergeCell ref="C4:CL4"/>
    <mergeCell ref="CM4:CM6"/>
    <mergeCell ref="CN4:CN6"/>
    <mergeCell ref="CO4:CO6"/>
    <mergeCell ref="C5:C6"/>
    <mergeCell ref="D5:M5"/>
    <mergeCell ref="BK5:BU5"/>
    <mergeCell ref="BV5:CK5"/>
    <mergeCell ref="CL5:CL6"/>
    <mergeCell ref="N5:AO5"/>
    <mergeCell ref="AP5:BF5"/>
    <mergeCell ref="BG5:BG6"/>
    <mergeCell ref="BH5:BH6"/>
    <mergeCell ref="BI5:BI6"/>
    <mergeCell ref="BJ5:BJ6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U31"/>
  <sheetViews>
    <sheetView tabSelected="1" topLeftCell="A2" workbookViewId="0">
      <selection activeCell="B14" sqref="B14"/>
    </sheetView>
  </sheetViews>
  <sheetFormatPr defaultColWidth="8" defaultRowHeight="12.75" customHeight="1"/>
  <cols>
    <col min="1" max="1" width="30.125" style="1" customWidth="1"/>
    <col min="2" max="3" width="21.875" style="2" customWidth="1"/>
    <col min="4" max="4" width="19.375" style="1" customWidth="1"/>
    <col min="5" max="6" width="22" style="2" customWidth="1"/>
    <col min="7" max="8" width="10.625" style="1" hidden="1" customWidth="1"/>
    <col min="9" max="9" width="8.25" style="1" hidden="1" customWidth="1"/>
    <col min="10" max="10" width="0" style="3" hidden="1" customWidth="1"/>
    <col min="11" max="11" width="8.25" style="1" hidden="1" customWidth="1"/>
    <col min="12" max="13" width="0" style="3" hidden="1" customWidth="1"/>
    <col min="14" max="20" width="8" style="4" hidden="1" customWidth="1"/>
    <col min="21" max="256" width="8" style="2"/>
    <col min="257" max="257" width="30.125" style="2" customWidth="1"/>
    <col min="258" max="259" width="21.875" style="2" customWidth="1"/>
    <col min="260" max="260" width="19.375" style="2" customWidth="1"/>
    <col min="261" max="262" width="22" style="2" customWidth="1"/>
    <col min="263" max="276" width="0" style="2" hidden="1" customWidth="1"/>
    <col min="277" max="512" width="8" style="2"/>
    <col min="513" max="513" width="30.125" style="2" customWidth="1"/>
    <col min="514" max="515" width="21.875" style="2" customWidth="1"/>
    <col min="516" max="516" width="19.375" style="2" customWidth="1"/>
    <col min="517" max="518" width="22" style="2" customWidth="1"/>
    <col min="519" max="532" width="0" style="2" hidden="1" customWidth="1"/>
    <col min="533" max="768" width="8" style="2"/>
    <col min="769" max="769" width="30.125" style="2" customWidth="1"/>
    <col min="770" max="771" width="21.875" style="2" customWidth="1"/>
    <col min="772" max="772" width="19.375" style="2" customWidth="1"/>
    <col min="773" max="774" width="22" style="2" customWidth="1"/>
    <col min="775" max="788" width="0" style="2" hidden="1" customWidth="1"/>
    <col min="789" max="1024" width="8" style="2"/>
    <col min="1025" max="1025" width="30.125" style="2" customWidth="1"/>
    <col min="1026" max="1027" width="21.875" style="2" customWidth="1"/>
    <col min="1028" max="1028" width="19.375" style="2" customWidth="1"/>
    <col min="1029" max="1030" width="22" style="2" customWidth="1"/>
    <col min="1031" max="1044" width="0" style="2" hidden="1" customWidth="1"/>
    <col min="1045" max="1280" width="8" style="2"/>
    <col min="1281" max="1281" width="30.125" style="2" customWidth="1"/>
    <col min="1282" max="1283" width="21.875" style="2" customWidth="1"/>
    <col min="1284" max="1284" width="19.375" style="2" customWidth="1"/>
    <col min="1285" max="1286" width="22" style="2" customWidth="1"/>
    <col min="1287" max="1300" width="0" style="2" hidden="1" customWidth="1"/>
    <col min="1301" max="1536" width="8" style="2"/>
    <col min="1537" max="1537" width="30.125" style="2" customWidth="1"/>
    <col min="1538" max="1539" width="21.875" style="2" customWidth="1"/>
    <col min="1540" max="1540" width="19.375" style="2" customWidth="1"/>
    <col min="1541" max="1542" width="22" style="2" customWidth="1"/>
    <col min="1543" max="1556" width="0" style="2" hidden="1" customWidth="1"/>
    <col min="1557" max="1792" width="8" style="2"/>
    <col min="1793" max="1793" width="30.125" style="2" customWidth="1"/>
    <col min="1794" max="1795" width="21.875" style="2" customWidth="1"/>
    <col min="1796" max="1796" width="19.375" style="2" customWidth="1"/>
    <col min="1797" max="1798" width="22" style="2" customWidth="1"/>
    <col min="1799" max="1812" width="0" style="2" hidden="1" customWidth="1"/>
    <col min="1813" max="2048" width="8" style="2"/>
    <col min="2049" max="2049" width="30.125" style="2" customWidth="1"/>
    <col min="2050" max="2051" width="21.875" style="2" customWidth="1"/>
    <col min="2052" max="2052" width="19.375" style="2" customWidth="1"/>
    <col min="2053" max="2054" width="22" style="2" customWidth="1"/>
    <col min="2055" max="2068" width="0" style="2" hidden="1" customWidth="1"/>
    <col min="2069" max="2304" width="8" style="2"/>
    <col min="2305" max="2305" width="30.125" style="2" customWidth="1"/>
    <col min="2306" max="2307" width="21.875" style="2" customWidth="1"/>
    <col min="2308" max="2308" width="19.375" style="2" customWidth="1"/>
    <col min="2309" max="2310" width="22" style="2" customWidth="1"/>
    <col min="2311" max="2324" width="0" style="2" hidden="1" customWidth="1"/>
    <col min="2325" max="2560" width="8" style="2"/>
    <col min="2561" max="2561" width="30.125" style="2" customWidth="1"/>
    <col min="2562" max="2563" width="21.875" style="2" customWidth="1"/>
    <col min="2564" max="2564" width="19.375" style="2" customWidth="1"/>
    <col min="2565" max="2566" width="22" style="2" customWidth="1"/>
    <col min="2567" max="2580" width="0" style="2" hidden="1" customWidth="1"/>
    <col min="2581" max="2816" width="8" style="2"/>
    <col min="2817" max="2817" width="30.125" style="2" customWidth="1"/>
    <col min="2818" max="2819" width="21.875" style="2" customWidth="1"/>
    <col min="2820" max="2820" width="19.375" style="2" customWidth="1"/>
    <col min="2821" max="2822" width="22" style="2" customWidth="1"/>
    <col min="2823" max="2836" width="0" style="2" hidden="1" customWidth="1"/>
    <col min="2837" max="3072" width="8" style="2"/>
    <col min="3073" max="3073" width="30.125" style="2" customWidth="1"/>
    <col min="3074" max="3075" width="21.875" style="2" customWidth="1"/>
    <col min="3076" max="3076" width="19.375" style="2" customWidth="1"/>
    <col min="3077" max="3078" width="22" style="2" customWidth="1"/>
    <col min="3079" max="3092" width="0" style="2" hidden="1" customWidth="1"/>
    <col min="3093" max="3328" width="8" style="2"/>
    <col min="3329" max="3329" width="30.125" style="2" customWidth="1"/>
    <col min="3330" max="3331" width="21.875" style="2" customWidth="1"/>
    <col min="3332" max="3332" width="19.375" style="2" customWidth="1"/>
    <col min="3333" max="3334" width="22" style="2" customWidth="1"/>
    <col min="3335" max="3348" width="0" style="2" hidden="1" customWidth="1"/>
    <col min="3349" max="3584" width="8" style="2"/>
    <col min="3585" max="3585" width="30.125" style="2" customWidth="1"/>
    <col min="3586" max="3587" width="21.875" style="2" customWidth="1"/>
    <col min="3588" max="3588" width="19.375" style="2" customWidth="1"/>
    <col min="3589" max="3590" width="22" style="2" customWidth="1"/>
    <col min="3591" max="3604" width="0" style="2" hidden="1" customWidth="1"/>
    <col min="3605" max="3840" width="8" style="2"/>
    <col min="3841" max="3841" width="30.125" style="2" customWidth="1"/>
    <col min="3842" max="3843" width="21.875" style="2" customWidth="1"/>
    <col min="3844" max="3844" width="19.375" style="2" customWidth="1"/>
    <col min="3845" max="3846" width="22" style="2" customWidth="1"/>
    <col min="3847" max="3860" width="0" style="2" hidden="1" customWidth="1"/>
    <col min="3861" max="4096" width="8" style="2"/>
    <col min="4097" max="4097" width="30.125" style="2" customWidth="1"/>
    <col min="4098" max="4099" width="21.875" style="2" customWidth="1"/>
    <col min="4100" max="4100" width="19.375" style="2" customWidth="1"/>
    <col min="4101" max="4102" width="22" style="2" customWidth="1"/>
    <col min="4103" max="4116" width="0" style="2" hidden="1" customWidth="1"/>
    <col min="4117" max="4352" width="8" style="2"/>
    <col min="4353" max="4353" width="30.125" style="2" customWidth="1"/>
    <col min="4354" max="4355" width="21.875" style="2" customWidth="1"/>
    <col min="4356" max="4356" width="19.375" style="2" customWidth="1"/>
    <col min="4357" max="4358" width="22" style="2" customWidth="1"/>
    <col min="4359" max="4372" width="0" style="2" hidden="1" customWidth="1"/>
    <col min="4373" max="4608" width="8" style="2"/>
    <col min="4609" max="4609" width="30.125" style="2" customWidth="1"/>
    <col min="4610" max="4611" width="21.875" style="2" customWidth="1"/>
    <col min="4612" max="4612" width="19.375" style="2" customWidth="1"/>
    <col min="4613" max="4614" width="22" style="2" customWidth="1"/>
    <col min="4615" max="4628" width="0" style="2" hidden="1" customWidth="1"/>
    <col min="4629" max="4864" width="8" style="2"/>
    <col min="4865" max="4865" width="30.125" style="2" customWidth="1"/>
    <col min="4866" max="4867" width="21.875" style="2" customWidth="1"/>
    <col min="4868" max="4868" width="19.375" style="2" customWidth="1"/>
    <col min="4869" max="4870" width="22" style="2" customWidth="1"/>
    <col min="4871" max="4884" width="0" style="2" hidden="1" customWidth="1"/>
    <col min="4885" max="5120" width="8" style="2"/>
    <col min="5121" max="5121" width="30.125" style="2" customWidth="1"/>
    <col min="5122" max="5123" width="21.875" style="2" customWidth="1"/>
    <col min="5124" max="5124" width="19.375" style="2" customWidth="1"/>
    <col min="5125" max="5126" width="22" style="2" customWidth="1"/>
    <col min="5127" max="5140" width="0" style="2" hidden="1" customWidth="1"/>
    <col min="5141" max="5376" width="8" style="2"/>
    <col min="5377" max="5377" width="30.125" style="2" customWidth="1"/>
    <col min="5378" max="5379" width="21.875" style="2" customWidth="1"/>
    <col min="5380" max="5380" width="19.375" style="2" customWidth="1"/>
    <col min="5381" max="5382" width="22" style="2" customWidth="1"/>
    <col min="5383" max="5396" width="0" style="2" hidden="1" customWidth="1"/>
    <col min="5397" max="5632" width="8" style="2"/>
    <col min="5633" max="5633" width="30.125" style="2" customWidth="1"/>
    <col min="5634" max="5635" width="21.875" style="2" customWidth="1"/>
    <col min="5636" max="5636" width="19.375" style="2" customWidth="1"/>
    <col min="5637" max="5638" width="22" style="2" customWidth="1"/>
    <col min="5639" max="5652" width="0" style="2" hidden="1" customWidth="1"/>
    <col min="5653" max="5888" width="8" style="2"/>
    <col min="5889" max="5889" width="30.125" style="2" customWidth="1"/>
    <col min="5890" max="5891" width="21.875" style="2" customWidth="1"/>
    <col min="5892" max="5892" width="19.375" style="2" customWidth="1"/>
    <col min="5893" max="5894" width="22" style="2" customWidth="1"/>
    <col min="5895" max="5908" width="0" style="2" hidden="1" customWidth="1"/>
    <col min="5909" max="6144" width="8" style="2"/>
    <col min="6145" max="6145" width="30.125" style="2" customWidth="1"/>
    <col min="6146" max="6147" width="21.875" style="2" customWidth="1"/>
    <col min="6148" max="6148" width="19.375" style="2" customWidth="1"/>
    <col min="6149" max="6150" width="22" style="2" customWidth="1"/>
    <col min="6151" max="6164" width="0" style="2" hidden="1" customWidth="1"/>
    <col min="6165" max="6400" width="8" style="2"/>
    <col min="6401" max="6401" width="30.125" style="2" customWidth="1"/>
    <col min="6402" max="6403" width="21.875" style="2" customWidth="1"/>
    <col min="6404" max="6404" width="19.375" style="2" customWidth="1"/>
    <col min="6405" max="6406" width="22" style="2" customWidth="1"/>
    <col min="6407" max="6420" width="0" style="2" hidden="1" customWidth="1"/>
    <col min="6421" max="6656" width="8" style="2"/>
    <col min="6657" max="6657" width="30.125" style="2" customWidth="1"/>
    <col min="6658" max="6659" width="21.875" style="2" customWidth="1"/>
    <col min="6660" max="6660" width="19.375" style="2" customWidth="1"/>
    <col min="6661" max="6662" width="22" style="2" customWidth="1"/>
    <col min="6663" max="6676" width="0" style="2" hidden="1" customWidth="1"/>
    <col min="6677" max="6912" width="8" style="2"/>
    <col min="6913" max="6913" width="30.125" style="2" customWidth="1"/>
    <col min="6914" max="6915" width="21.875" style="2" customWidth="1"/>
    <col min="6916" max="6916" width="19.375" style="2" customWidth="1"/>
    <col min="6917" max="6918" width="22" style="2" customWidth="1"/>
    <col min="6919" max="6932" width="0" style="2" hidden="1" customWidth="1"/>
    <col min="6933" max="7168" width="8" style="2"/>
    <col min="7169" max="7169" width="30.125" style="2" customWidth="1"/>
    <col min="7170" max="7171" width="21.875" style="2" customWidth="1"/>
    <col min="7172" max="7172" width="19.375" style="2" customWidth="1"/>
    <col min="7173" max="7174" width="22" style="2" customWidth="1"/>
    <col min="7175" max="7188" width="0" style="2" hidden="1" customWidth="1"/>
    <col min="7189" max="7424" width="8" style="2"/>
    <col min="7425" max="7425" width="30.125" style="2" customWidth="1"/>
    <col min="7426" max="7427" width="21.875" style="2" customWidth="1"/>
    <col min="7428" max="7428" width="19.375" style="2" customWidth="1"/>
    <col min="7429" max="7430" width="22" style="2" customWidth="1"/>
    <col min="7431" max="7444" width="0" style="2" hidden="1" customWidth="1"/>
    <col min="7445" max="7680" width="8" style="2"/>
    <col min="7681" max="7681" width="30.125" style="2" customWidth="1"/>
    <col min="7682" max="7683" width="21.875" style="2" customWidth="1"/>
    <col min="7684" max="7684" width="19.375" style="2" customWidth="1"/>
    <col min="7685" max="7686" width="22" style="2" customWidth="1"/>
    <col min="7687" max="7700" width="0" style="2" hidden="1" customWidth="1"/>
    <col min="7701" max="7936" width="8" style="2"/>
    <col min="7937" max="7937" width="30.125" style="2" customWidth="1"/>
    <col min="7938" max="7939" width="21.875" style="2" customWidth="1"/>
    <col min="7940" max="7940" width="19.375" style="2" customWidth="1"/>
    <col min="7941" max="7942" width="22" style="2" customWidth="1"/>
    <col min="7943" max="7956" width="0" style="2" hidden="1" customWidth="1"/>
    <col min="7957" max="8192" width="8" style="2"/>
    <col min="8193" max="8193" width="30.125" style="2" customWidth="1"/>
    <col min="8194" max="8195" width="21.875" style="2" customWidth="1"/>
    <col min="8196" max="8196" width="19.375" style="2" customWidth="1"/>
    <col min="8197" max="8198" width="22" style="2" customWidth="1"/>
    <col min="8199" max="8212" width="0" style="2" hidden="1" customWidth="1"/>
    <col min="8213" max="8448" width="8" style="2"/>
    <col min="8449" max="8449" width="30.125" style="2" customWidth="1"/>
    <col min="8450" max="8451" width="21.875" style="2" customWidth="1"/>
    <col min="8452" max="8452" width="19.375" style="2" customWidth="1"/>
    <col min="8453" max="8454" width="22" style="2" customWidth="1"/>
    <col min="8455" max="8468" width="0" style="2" hidden="1" customWidth="1"/>
    <col min="8469" max="8704" width="8" style="2"/>
    <col min="8705" max="8705" width="30.125" style="2" customWidth="1"/>
    <col min="8706" max="8707" width="21.875" style="2" customWidth="1"/>
    <col min="8708" max="8708" width="19.375" style="2" customWidth="1"/>
    <col min="8709" max="8710" width="22" style="2" customWidth="1"/>
    <col min="8711" max="8724" width="0" style="2" hidden="1" customWidth="1"/>
    <col min="8725" max="8960" width="8" style="2"/>
    <col min="8961" max="8961" width="30.125" style="2" customWidth="1"/>
    <col min="8962" max="8963" width="21.875" style="2" customWidth="1"/>
    <col min="8964" max="8964" width="19.375" style="2" customWidth="1"/>
    <col min="8965" max="8966" width="22" style="2" customWidth="1"/>
    <col min="8967" max="8980" width="0" style="2" hidden="1" customWidth="1"/>
    <col min="8981" max="9216" width="8" style="2"/>
    <col min="9217" max="9217" width="30.125" style="2" customWidth="1"/>
    <col min="9218" max="9219" width="21.875" style="2" customWidth="1"/>
    <col min="9220" max="9220" width="19.375" style="2" customWidth="1"/>
    <col min="9221" max="9222" width="22" style="2" customWidth="1"/>
    <col min="9223" max="9236" width="0" style="2" hidden="1" customWidth="1"/>
    <col min="9237" max="9472" width="8" style="2"/>
    <col min="9473" max="9473" width="30.125" style="2" customWidth="1"/>
    <col min="9474" max="9475" width="21.875" style="2" customWidth="1"/>
    <col min="9476" max="9476" width="19.375" style="2" customWidth="1"/>
    <col min="9477" max="9478" width="22" style="2" customWidth="1"/>
    <col min="9479" max="9492" width="0" style="2" hidden="1" customWidth="1"/>
    <col min="9493" max="9728" width="8" style="2"/>
    <col min="9729" max="9729" width="30.125" style="2" customWidth="1"/>
    <col min="9730" max="9731" width="21.875" style="2" customWidth="1"/>
    <col min="9732" max="9732" width="19.375" style="2" customWidth="1"/>
    <col min="9733" max="9734" width="22" style="2" customWidth="1"/>
    <col min="9735" max="9748" width="0" style="2" hidden="1" customWidth="1"/>
    <col min="9749" max="9984" width="8" style="2"/>
    <col min="9985" max="9985" width="30.125" style="2" customWidth="1"/>
    <col min="9986" max="9987" width="21.875" style="2" customWidth="1"/>
    <col min="9988" max="9988" width="19.375" style="2" customWidth="1"/>
    <col min="9989" max="9990" width="22" style="2" customWidth="1"/>
    <col min="9991" max="10004" width="0" style="2" hidden="1" customWidth="1"/>
    <col min="10005" max="10240" width="8" style="2"/>
    <col min="10241" max="10241" width="30.125" style="2" customWidth="1"/>
    <col min="10242" max="10243" width="21.875" style="2" customWidth="1"/>
    <col min="10244" max="10244" width="19.375" style="2" customWidth="1"/>
    <col min="10245" max="10246" width="22" style="2" customWidth="1"/>
    <col min="10247" max="10260" width="0" style="2" hidden="1" customWidth="1"/>
    <col min="10261" max="10496" width="8" style="2"/>
    <col min="10497" max="10497" width="30.125" style="2" customWidth="1"/>
    <col min="10498" max="10499" width="21.875" style="2" customWidth="1"/>
    <col min="10500" max="10500" width="19.375" style="2" customWidth="1"/>
    <col min="10501" max="10502" width="22" style="2" customWidth="1"/>
    <col min="10503" max="10516" width="0" style="2" hidden="1" customWidth="1"/>
    <col min="10517" max="10752" width="8" style="2"/>
    <col min="10753" max="10753" width="30.125" style="2" customWidth="1"/>
    <col min="10754" max="10755" width="21.875" style="2" customWidth="1"/>
    <col min="10756" max="10756" width="19.375" style="2" customWidth="1"/>
    <col min="10757" max="10758" width="22" style="2" customWidth="1"/>
    <col min="10759" max="10772" width="0" style="2" hidden="1" customWidth="1"/>
    <col min="10773" max="11008" width="8" style="2"/>
    <col min="11009" max="11009" width="30.125" style="2" customWidth="1"/>
    <col min="11010" max="11011" width="21.875" style="2" customWidth="1"/>
    <col min="11012" max="11012" width="19.375" style="2" customWidth="1"/>
    <col min="11013" max="11014" width="22" style="2" customWidth="1"/>
    <col min="11015" max="11028" width="0" style="2" hidden="1" customWidth="1"/>
    <col min="11029" max="11264" width="8" style="2"/>
    <col min="11265" max="11265" width="30.125" style="2" customWidth="1"/>
    <col min="11266" max="11267" width="21.875" style="2" customWidth="1"/>
    <col min="11268" max="11268" width="19.375" style="2" customWidth="1"/>
    <col min="11269" max="11270" width="22" style="2" customWidth="1"/>
    <col min="11271" max="11284" width="0" style="2" hidden="1" customWidth="1"/>
    <col min="11285" max="11520" width="8" style="2"/>
    <col min="11521" max="11521" width="30.125" style="2" customWidth="1"/>
    <col min="11522" max="11523" width="21.875" style="2" customWidth="1"/>
    <col min="11524" max="11524" width="19.375" style="2" customWidth="1"/>
    <col min="11525" max="11526" width="22" style="2" customWidth="1"/>
    <col min="11527" max="11540" width="0" style="2" hidden="1" customWidth="1"/>
    <col min="11541" max="11776" width="8" style="2"/>
    <col min="11777" max="11777" width="30.125" style="2" customWidth="1"/>
    <col min="11778" max="11779" width="21.875" style="2" customWidth="1"/>
    <col min="11780" max="11780" width="19.375" style="2" customWidth="1"/>
    <col min="11781" max="11782" width="22" style="2" customWidth="1"/>
    <col min="11783" max="11796" width="0" style="2" hidden="1" customWidth="1"/>
    <col min="11797" max="12032" width="8" style="2"/>
    <col min="12033" max="12033" width="30.125" style="2" customWidth="1"/>
    <col min="12034" max="12035" width="21.875" style="2" customWidth="1"/>
    <col min="12036" max="12036" width="19.375" style="2" customWidth="1"/>
    <col min="12037" max="12038" width="22" style="2" customWidth="1"/>
    <col min="12039" max="12052" width="0" style="2" hidden="1" customWidth="1"/>
    <col min="12053" max="12288" width="8" style="2"/>
    <col min="12289" max="12289" width="30.125" style="2" customWidth="1"/>
    <col min="12290" max="12291" width="21.875" style="2" customWidth="1"/>
    <col min="12292" max="12292" width="19.375" style="2" customWidth="1"/>
    <col min="12293" max="12294" width="22" style="2" customWidth="1"/>
    <col min="12295" max="12308" width="0" style="2" hidden="1" customWidth="1"/>
    <col min="12309" max="12544" width="8" style="2"/>
    <col min="12545" max="12545" width="30.125" style="2" customWidth="1"/>
    <col min="12546" max="12547" width="21.875" style="2" customWidth="1"/>
    <col min="12548" max="12548" width="19.375" style="2" customWidth="1"/>
    <col min="12549" max="12550" width="22" style="2" customWidth="1"/>
    <col min="12551" max="12564" width="0" style="2" hidden="1" customWidth="1"/>
    <col min="12565" max="12800" width="8" style="2"/>
    <col min="12801" max="12801" width="30.125" style="2" customWidth="1"/>
    <col min="12802" max="12803" width="21.875" style="2" customWidth="1"/>
    <col min="12804" max="12804" width="19.375" style="2" customWidth="1"/>
    <col min="12805" max="12806" width="22" style="2" customWidth="1"/>
    <col min="12807" max="12820" width="0" style="2" hidden="1" customWidth="1"/>
    <col min="12821" max="13056" width="8" style="2"/>
    <col min="13057" max="13057" width="30.125" style="2" customWidth="1"/>
    <col min="13058" max="13059" width="21.875" style="2" customWidth="1"/>
    <col min="13060" max="13060" width="19.375" style="2" customWidth="1"/>
    <col min="13061" max="13062" width="22" style="2" customWidth="1"/>
    <col min="13063" max="13076" width="0" style="2" hidden="1" customWidth="1"/>
    <col min="13077" max="13312" width="8" style="2"/>
    <col min="13313" max="13313" width="30.125" style="2" customWidth="1"/>
    <col min="13314" max="13315" width="21.875" style="2" customWidth="1"/>
    <col min="13316" max="13316" width="19.375" style="2" customWidth="1"/>
    <col min="13317" max="13318" width="22" style="2" customWidth="1"/>
    <col min="13319" max="13332" width="0" style="2" hidden="1" customWidth="1"/>
    <col min="13333" max="13568" width="8" style="2"/>
    <col min="13569" max="13569" width="30.125" style="2" customWidth="1"/>
    <col min="13570" max="13571" width="21.875" style="2" customWidth="1"/>
    <col min="13572" max="13572" width="19.375" style="2" customWidth="1"/>
    <col min="13573" max="13574" width="22" style="2" customWidth="1"/>
    <col min="13575" max="13588" width="0" style="2" hidden="1" customWidth="1"/>
    <col min="13589" max="13824" width="8" style="2"/>
    <col min="13825" max="13825" width="30.125" style="2" customWidth="1"/>
    <col min="13826" max="13827" width="21.875" style="2" customWidth="1"/>
    <col min="13828" max="13828" width="19.375" style="2" customWidth="1"/>
    <col min="13829" max="13830" width="22" style="2" customWidth="1"/>
    <col min="13831" max="13844" width="0" style="2" hidden="1" customWidth="1"/>
    <col min="13845" max="14080" width="8" style="2"/>
    <col min="14081" max="14081" width="30.125" style="2" customWidth="1"/>
    <col min="14082" max="14083" width="21.875" style="2" customWidth="1"/>
    <col min="14084" max="14084" width="19.375" style="2" customWidth="1"/>
    <col min="14085" max="14086" width="22" style="2" customWidth="1"/>
    <col min="14087" max="14100" width="0" style="2" hidden="1" customWidth="1"/>
    <col min="14101" max="14336" width="8" style="2"/>
    <col min="14337" max="14337" width="30.125" style="2" customWidth="1"/>
    <col min="14338" max="14339" width="21.875" style="2" customWidth="1"/>
    <col min="14340" max="14340" width="19.375" style="2" customWidth="1"/>
    <col min="14341" max="14342" width="22" style="2" customWidth="1"/>
    <col min="14343" max="14356" width="0" style="2" hidden="1" customWidth="1"/>
    <col min="14357" max="14592" width="8" style="2"/>
    <col min="14593" max="14593" width="30.125" style="2" customWidth="1"/>
    <col min="14594" max="14595" width="21.875" style="2" customWidth="1"/>
    <col min="14596" max="14596" width="19.375" style="2" customWidth="1"/>
    <col min="14597" max="14598" width="22" style="2" customWidth="1"/>
    <col min="14599" max="14612" width="0" style="2" hidden="1" customWidth="1"/>
    <col min="14613" max="14848" width="8" style="2"/>
    <col min="14849" max="14849" width="30.125" style="2" customWidth="1"/>
    <col min="14850" max="14851" width="21.875" style="2" customWidth="1"/>
    <col min="14852" max="14852" width="19.375" style="2" customWidth="1"/>
    <col min="14853" max="14854" width="22" style="2" customWidth="1"/>
    <col min="14855" max="14868" width="0" style="2" hidden="1" customWidth="1"/>
    <col min="14869" max="15104" width="8" style="2"/>
    <col min="15105" max="15105" width="30.125" style="2" customWidth="1"/>
    <col min="15106" max="15107" width="21.875" style="2" customWidth="1"/>
    <col min="15108" max="15108" width="19.375" style="2" customWidth="1"/>
    <col min="15109" max="15110" width="22" style="2" customWidth="1"/>
    <col min="15111" max="15124" width="0" style="2" hidden="1" customWidth="1"/>
    <col min="15125" max="15360" width="8" style="2"/>
    <col min="15361" max="15361" width="30.125" style="2" customWidth="1"/>
    <col min="15362" max="15363" width="21.875" style="2" customWidth="1"/>
    <col min="15364" max="15364" width="19.375" style="2" customWidth="1"/>
    <col min="15365" max="15366" width="22" style="2" customWidth="1"/>
    <col min="15367" max="15380" width="0" style="2" hidden="1" customWidth="1"/>
    <col min="15381" max="15616" width="8" style="2"/>
    <col min="15617" max="15617" width="30.125" style="2" customWidth="1"/>
    <col min="15618" max="15619" width="21.875" style="2" customWidth="1"/>
    <col min="15620" max="15620" width="19.375" style="2" customWidth="1"/>
    <col min="15621" max="15622" width="22" style="2" customWidth="1"/>
    <col min="15623" max="15636" width="0" style="2" hidden="1" customWidth="1"/>
    <col min="15637" max="15872" width="8" style="2"/>
    <col min="15873" max="15873" width="30.125" style="2" customWidth="1"/>
    <col min="15874" max="15875" width="21.875" style="2" customWidth="1"/>
    <col min="15876" max="15876" width="19.375" style="2" customWidth="1"/>
    <col min="15877" max="15878" width="22" style="2" customWidth="1"/>
    <col min="15879" max="15892" width="0" style="2" hidden="1" customWidth="1"/>
    <col min="15893" max="16128" width="8" style="2"/>
    <col min="16129" max="16129" width="30.125" style="2" customWidth="1"/>
    <col min="16130" max="16131" width="21.875" style="2" customWidth="1"/>
    <col min="16132" max="16132" width="19.375" style="2" customWidth="1"/>
    <col min="16133" max="16134" width="22" style="2" customWidth="1"/>
    <col min="16135" max="16148" width="0" style="2" hidden="1" customWidth="1"/>
    <col min="16149" max="16384" width="8" style="2"/>
  </cols>
  <sheetData>
    <row r="1" spans="1:21" ht="12.75" hidden="1" customHeight="1">
      <c r="A1" s="1" t="s">
        <v>468</v>
      </c>
      <c r="B1" s="2" t="s">
        <v>469</v>
      </c>
      <c r="C1" s="2" t="s">
        <v>470</v>
      </c>
      <c r="D1" s="1" t="s">
        <v>471</v>
      </c>
      <c r="E1" s="2" t="s">
        <v>472</v>
      </c>
      <c r="F1" s="2" t="s">
        <v>473</v>
      </c>
      <c r="G1" s="1" t="s">
        <v>474</v>
      </c>
      <c r="H1" s="1" t="s">
        <v>475</v>
      </c>
      <c r="I1" s="1" t="s">
        <v>476</v>
      </c>
      <c r="J1" s="3" t="s">
        <v>477</v>
      </c>
      <c r="K1" s="1" t="s">
        <v>478</v>
      </c>
      <c r="L1" s="3" t="s">
        <v>479</v>
      </c>
      <c r="M1" s="3" t="s">
        <v>480</v>
      </c>
      <c r="N1" s="4" t="s">
        <v>11</v>
      </c>
      <c r="O1" s="4" t="s">
        <v>12</v>
      </c>
      <c r="P1" s="4" t="s">
        <v>13</v>
      </c>
      <c r="Q1" s="4" t="s">
        <v>481</v>
      </c>
      <c r="R1" s="4" t="s">
        <v>482</v>
      </c>
      <c r="S1" s="4" t="s">
        <v>483</v>
      </c>
      <c r="T1" s="4" t="s">
        <v>484</v>
      </c>
    </row>
    <row r="2" spans="1:21" ht="30" customHeight="1">
      <c r="A2" s="17" t="s">
        <v>485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5"/>
      <c r="O2" s="5" t="s">
        <v>19</v>
      </c>
      <c r="P2" s="5"/>
      <c r="Q2" s="5"/>
      <c r="R2" s="5"/>
      <c r="S2" s="5"/>
      <c r="T2" s="5"/>
    </row>
    <row r="3" spans="1:21" ht="15" customHeight="1">
      <c r="A3" s="18" t="s">
        <v>20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5"/>
      <c r="O3" s="5" t="s">
        <v>21</v>
      </c>
      <c r="P3" s="5"/>
      <c r="Q3" s="5"/>
      <c r="R3" s="5"/>
      <c r="S3" s="5"/>
      <c r="T3" s="5"/>
    </row>
    <row r="4" spans="1:21" ht="15" customHeight="1">
      <c r="A4" s="6" t="s">
        <v>486</v>
      </c>
      <c r="B4" s="7" t="s">
        <v>487</v>
      </c>
      <c r="C4" s="7" t="s">
        <v>488</v>
      </c>
      <c r="D4" s="6" t="s">
        <v>489</v>
      </c>
      <c r="E4" s="7" t="s">
        <v>490</v>
      </c>
      <c r="F4" s="7" t="s">
        <v>367</v>
      </c>
      <c r="G4" s="6" t="s">
        <v>26</v>
      </c>
      <c r="H4" s="6" t="s">
        <v>27</v>
      </c>
      <c r="I4" s="6" t="s">
        <v>28</v>
      </c>
      <c r="J4" s="8" t="s">
        <v>29</v>
      </c>
      <c r="K4" s="6" t="s">
        <v>30</v>
      </c>
      <c r="L4" s="8" t="s">
        <v>31</v>
      </c>
      <c r="M4" s="9" t="s">
        <v>32</v>
      </c>
      <c r="N4" s="5"/>
      <c r="O4" s="5" t="s">
        <v>33</v>
      </c>
      <c r="P4" s="5"/>
      <c r="Q4" s="5"/>
      <c r="R4" s="5"/>
      <c r="S4" s="5"/>
      <c r="T4" s="5"/>
      <c r="U4" s="10"/>
    </row>
    <row r="5" spans="1:21" ht="15.75" customHeight="1">
      <c r="A5" s="11" t="s">
        <v>491</v>
      </c>
      <c r="B5" s="13">
        <v>0</v>
      </c>
      <c r="C5" s="13">
        <v>0</v>
      </c>
      <c r="D5" s="11" t="s">
        <v>492</v>
      </c>
      <c r="E5" s="13">
        <v>0</v>
      </c>
      <c r="F5" s="13">
        <v>0</v>
      </c>
      <c r="G5" s="11" t="s">
        <v>493</v>
      </c>
      <c r="H5" s="11" t="s">
        <v>84</v>
      </c>
      <c r="I5" s="11" t="s">
        <v>19</v>
      </c>
      <c r="J5" s="11" t="s">
        <v>41</v>
      </c>
      <c r="K5" s="11" t="s">
        <v>19</v>
      </c>
      <c r="L5" s="11" t="s">
        <v>33</v>
      </c>
      <c r="M5" s="14" t="s">
        <v>39</v>
      </c>
      <c r="N5" s="5" t="s">
        <v>40</v>
      </c>
      <c r="O5" s="5" t="s">
        <v>41</v>
      </c>
      <c r="P5" s="15" t="s">
        <v>33</v>
      </c>
      <c r="Q5" s="5" t="s">
        <v>494</v>
      </c>
      <c r="R5" s="5" t="s">
        <v>495</v>
      </c>
      <c r="S5" s="5" t="s">
        <v>496</v>
      </c>
      <c r="T5" s="5" t="s">
        <v>60</v>
      </c>
      <c r="U5" s="10"/>
    </row>
    <row r="6" spans="1:21" ht="15.75" customHeight="1">
      <c r="A6" s="11" t="s">
        <v>497</v>
      </c>
      <c r="B6" s="13">
        <v>0</v>
      </c>
      <c r="C6" s="13">
        <v>0</v>
      </c>
      <c r="D6" s="11" t="s">
        <v>498</v>
      </c>
      <c r="E6" s="13">
        <v>0</v>
      </c>
      <c r="F6" s="13">
        <v>0</v>
      </c>
      <c r="G6" s="11" t="s">
        <v>499</v>
      </c>
      <c r="H6" s="11" t="s">
        <v>93</v>
      </c>
      <c r="I6" s="11" t="s">
        <v>19</v>
      </c>
      <c r="J6" s="11" t="s">
        <v>41</v>
      </c>
      <c r="K6" s="11" t="s">
        <v>19</v>
      </c>
      <c r="L6" s="11" t="s">
        <v>33</v>
      </c>
      <c r="M6" s="14" t="s">
        <v>39</v>
      </c>
      <c r="N6" s="5" t="s">
        <v>40</v>
      </c>
      <c r="O6" s="5" t="s">
        <v>49</v>
      </c>
      <c r="P6" s="15" t="s">
        <v>41</v>
      </c>
      <c r="Q6" s="5" t="s">
        <v>500</v>
      </c>
      <c r="R6" s="5" t="s">
        <v>501</v>
      </c>
      <c r="S6" s="5" t="s">
        <v>502</v>
      </c>
      <c r="T6" s="5" t="s">
        <v>69</v>
      </c>
      <c r="U6" s="10"/>
    </row>
    <row r="7" spans="1:21" ht="15.75" customHeight="1">
      <c r="A7" s="11" t="s">
        <v>503</v>
      </c>
      <c r="B7" s="13">
        <v>0</v>
      </c>
      <c r="C7" s="13">
        <v>0</v>
      </c>
      <c r="D7" s="11" t="s">
        <v>504</v>
      </c>
      <c r="E7" s="13">
        <v>0</v>
      </c>
      <c r="F7" s="13">
        <v>0</v>
      </c>
      <c r="G7" s="11" t="s">
        <v>505</v>
      </c>
      <c r="H7" s="11" t="s">
        <v>465</v>
      </c>
      <c r="I7" s="11" t="s">
        <v>19</v>
      </c>
      <c r="J7" s="11" t="s">
        <v>41</v>
      </c>
      <c r="K7" s="11" t="s">
        <v>19</v>
      </c>
      <c r="L7" s="11" t="s">
        <v>33</v>
      </c>
      <c r="M7" s="14" t="s">
        <v>39</v>
      </c>
      <c r="N7" s="5" t="s">
        <v>40</v>
      </c>
      <c r="O7" s="5" t="s">
        <v>58</v>
      </c>
      <c r="P7" s="15" t="s">
        <v>49</v>
      </c>
      <c r="Q7" s="5" t="s">
        <v>506</v>
      </c>
      <c r="R7" s="5" t="s">
        <v>507</v>
      </c>
      <c r="S7" s="5" t="s">
        <v>508</v>
      </c>
      <c r="T7" s="5" t="s">
        <v>78</v>
      </c>
      <c r="U7" s="10"/>
    </row>
    <row r="8" spans="1:21" ht="15.75" customHeight="1">
      <c r="A8" s="11" t="s">
        <v>509</v>
      </c>
      <c r="B8" s="13">
        <v>0</v>
      </c>
      <c r="C8" s="13">
        <v>0</v>
      </c>
      <c r="D8" s="11" t="s">
        <v>510</v>
      </c>
      <c r="E8" s="13">
        <v>0</v>
      </c>
      <c r="F8" s="13">
        <v>0</v>
      </c>
      <c r="G8" s="11" t="s">
        <v>511</v>
      </c>
      <c r="H8" s="11" t="s">
        <v>111</v>
      </c>
      <c r="I8" s="11" t="s">
        <v>19</v>
      </c>
      <c r="J8" s="11" t="s">
        <v>41</v>
      </c>
      <c r="K8" s="11" t="s">
        <v>19</v>
      </c>
      <c r="L8" s="11" t="s">
        <v>33</v>
      </c>
      <c r="M8" s="14" t="s">
        <v>39</v>
      </c>
      <c r="N8" s="5" t="s">
        <v>40</v>
      </c>
      <c r="O8" s="5" t="s">
        <v>67</v>
      </c>
      <c r="P8" s="15" t="s">
        <v>58</v>
      </c>
      <c r="Q8" s="5" t="s">
        <v>512</v>
      </c>
      <c r="R8" s="5" t="s">
        <v>513</v>
      </c>
      <c r="S8" s="5" t="s">
        <v>514</v>
      </c>
      <c r="T8" s="5" t="s">
        <v>87</v>
      </c>
      <c r="U8" s="10"/>
    </row>
    <row r="9" spans="1:21" ht="15.75" customHeight="1">
      <c r="A9" s="11" t="s">
        <v>515</v>
      </c>
      <c r="B9" s="13">
        <v>0</v>
      </c>
      <c r="C9" s="13">
        <v>0</v>
      </c>
      <c r="D9" s="11" t="s">
        <v>516</v>
      </c>
      <c r="E9" s="13">
        <v>25</v>
      </c>
      <c r="F9" s="13">
        <v>25</v>
      </c>
      <c r="G9" s="11" t="s">
        <v>517</v>
      </c>
      <c r="H9" s="11" t="s">
        <v>120</v>
      </c>
      <c r="I9" s="11" t="s">
        <v>19</v>
      </c>
      <c r="J9" s="11" t="s">
        <v>41</v>
      </c>
      <c r="K9" s="11" t="s">
        <v>19</v>
      </c>
      <c r="L9" s="11" t="s">
        <v>33</v>
      </c>
      <c r="M9" s="14" t="s">
        <v>39</v>
      </c>
      <c r="N9" s="5" t="s">
        <v>40</v>
      </c>
      <c r="O9" s="5" t="s">
        <v>76</v>
      </c>
      <c r="P9" s="15" t="s">
        <v>67</v>
      </c>
      <c r="Q9" s="5" t="s">
        <v>518</v>
      </c>
      <c r="R9" s="5" t="s">
        <v>519</v>
      </c>
      <c r="S9" s="5" t="s">
        <v>520</v>
      </c>
      <c r="T9" s="5" t="s">
        <v>150</v>
      </c>
      <c r="U9" s="10"/>
    </row>
    <row r="10" spans="1:21" ht="15.75" customHeight="1">
      <c r="A10" s="11" t="s">
        <v>521</v>
      </c>
      <c r="B10" s="13">
        <v>0</v>
      </c>
      <c r="C10" s="13">
        <v>0</v>
      </c>
      <c r="D10" s="11" t="s">
        <v>522</v>
      </c>
      <c r="E10" s="13">
        <v>0</v>
      </c>
      <c r="F10" s="13">
        <v>0</v>
      </c>
      <c r="G10" s="11" t="s">
        <v>523</v>
      </c>
      <c r="H10" s="11" t="s">
        <v>129</v>
      </c>
      <c r="I10" s="11" t="s">
        <v>19</v>
      </c>
      <c r="J10" s="11" t="s">
        <v>41</v>
      </c>
      <c r="K10" s="11" t="s">
        <v>19</v>
      </c>
      <c r="L10" s="11" t="s">
        <v>33</v>
      </c>
      <c r="M10" s="14" t="s">
        <v>39</v>
      </c>
      <c r="N10" s="5" t="s">
        <v>40</v>
      </c>
      <c r="O10" s="5" t="s">
        <v>85</v>
      </c>
      <c r="P10" s="15" t="s">
        <v>76</v>
      </c>
      <c r="Q10" s="5" t="s">
        <v>524</v>
      </c>
      <c r="R10" s="5" t="s">
        <v>525</v>
      </c>
      <c r="S10" s="5" t="s">
        <v>526</v>
      </c>
      <c r="T10" s="5" t="s">
        <v>96</v>
      </c>
      <c r="U10" s="10"/>
    </row>
    <row r="11" spans="1:21" ht="15.75" customHeight="1">
      <c r="A11" s="11" t="s">
        <v>527</v>
      </c>
      <c r="B11" s="13">
        <v>0</v>
      </c>
      <c r="C11" s="13">
        <v>0</v>
      </c>
      <c r="D11" s="11" t="s">
        <v>528</v>
      </c>
      <c r="E11" s="13">
        <v>0</v>
      </c>
      <c r="F11" s="13">
        <v>0</v>
      </c>
      <c r="G11" s="11" t="s">
        <v>529</v>
      </c>
      <c r="H11" s="11" t="s">
        <v>138</v>
      </c>
      <c r="I11" s="11" t="s">
        <v>19</v>
      </c>
      <c r="J11" s="11" t="s">
        <v>41</v>
      </c>
      <c r="K11" s="11" t="s">
        <v>19</v>
      </c>
      <c r="L11" s="11" t="s">
        <v>33</v>
      </c>
      <c r="M11" s="14" t="s">
        <v>39</v>
      </c>
      <c r="N11" s="5" t="s">
        <v>40</v>
      </c>
      <c r="O11" s="5" t="s">
        <v>94</v>
      </c>
      <c r="P11" s="15" t="s">
        <v>85</v>
      </c>
      <c r="Q11" s="5" t="s">
        <v>530</v>
      </c>
      <c r="R11" s="5" t="s">
        <v>531</v>
      </c>
      <c r="S11" s="5" t="s">
        <v>532</v>
      </c>
      <c r="T11" s="5" t="s">
        <v>533</v>
      </c>
      <c r="U11" s="10"/>
    </row>
    <row r="12" spans="1:21" ht="15.75" customHeight="1">
      <c r="A12" s="11" t="s">
        <v>534</v>
      </c>
      <c r="B12" s="13">
        <v>0</v>
      </c>
      <c r="C12" s="13">
        <v>0</v>
      </c>
      <c r="D12" s="11" t="s">
        <v>535</v>
      </c>
      <c r="E12" s="13">
        <v>0</v>
      </c>
      <c r="F12" s="13">
        <v>0</v>
      </c>
      <c r="G12" s="11" t="s">
        <v>536</v>
      </c>
      <c r="H12" s="11" t="s">
        <v>147</v>
      </c>
      <c r="I12" s="11" t="s">
        <v>19</v>
      </c>
      <c r="J12" s="11" t="s">
        <v>41</v>
      </c>
      <c r="K12" s="11" t="s">
        <v>19</v>
      </c>
      <c r="L12" s="11" t="s">
        <v>33</v>
      </c>
      <c r="M12" s="14" t="s">
        <v>39</v>
      </c>
      <c r="N12" s="5" t="s">
        <v>40</v>
      </c>
      <c r="O12" s="5" t="s">
        <v>103</v>
      </c>
      <c r="P12" s="15" t="s">
        <v>94</v>
      </c>
      <c r="Q12" s="5" t="s">
        <v>537</v>
      </c>
      <c r="R12" s="5" t="s">
        <v>538</v>
      </c>
      <c r="S12" s="5" t="s">
        <v>539</v>
      </c>
      <c r="T12" s="5" t="s">
        <v>105</v>
      </c>
      <c r="U12" s="10"/>
    </row>
    <row r="13" spans="1:21" ht="15.75" customHeight="1">
      <c r="A13" s="11" t="s">
        <v>540</v>
      </c>
      <c r="B13" s="13">
        <v>0</v>
      </c>
      <c r="C13" s="13">
        <v>0</v>
      </c>
      <c r="D13" s="11" t="s">
        <v>541</v>
      </c>
      <c r="E13" s="13">
        <v>0</v>
      </c>
      <c r="F13" s="13">
        <v>0</v>
      </c>
      <c r="G13" s="11" t="s">
        <v>542</v>
      </c>
      <c r="H13" s="11" t="s">
        <v>156</v>
      </c>
      <c r="I13" s="11" t="s">
        <v>19</v>
      </c>
      <c r="J13" s="11" t="s">
        <v>41</v>
      </c>
      <c r="K13" s="11" t="s">
        <v>19</v>
      </c>
      <c r="L13" s="11" t="s">
        <v>33</v>
      </c>
      <c r="M13" s="14" t="s">
        <v>39</v>
      </c>
      <c r="N13" s="5" t="s">
        <v>40</v>
      </c>
      <c r="O13" s="5" t="s">
        <v>112</v>
      </c>
      <c r="P13" s="15" t="s">
        <v>103</v>
      </c>
      <c r="Q13" s="5" t="s">
        <v>543</v>
      </c>
      <c r="R13" s="5" t="s">
        <v>544</v>
      </c>
      <c r="S13" s="5" t="s">
        <v>545</v>
      </c>
      <c r="T13" s="5" t="s">
        <v>114</v>
      </c>
      <c r="U13" s="10"/>
    </row>
    <row r="14" spans="1:21" ht="15.75" customHeight="1">
      <c r="A14" s="11" t="s">
        <v>546</v>
      </c>
      <c r="B14" s="13">
        <v>0</v>
      </c>
      <c r="C14" s="13">
        <v>0</v>
      </c>
      <c r="D14" s="11" t="s">
        <v>547</v>
      </c>
      <c r="E14" s="13">
        <v>0</v>
      </c>
      <c r="F14" s="13">
        <v>0</v>
      </c>
      <c r="G14" s="11" t="s">
        <v>548</v>
      </c>
      <c r="H14" s="11" t="s">
        <v>165</v>
      </c>
      <c r="I14" s="11" t="s">
        <v>19</v>
      </c>
      <c r="J14" s="11" t="s">
        <v>41</v>
      </c>
      <c r="K14" s="11" t="s">
        <v>19</v>
      </c>
      <c r="L14" s="11" t="s">
        <v>33</v>
      </c>
      <c r="M14" s="14" t="s">
        <v>39</v>
      </c>
      <c r="N14" s="5" t="s">
        <v>40</v>
      </c>
      <c r="O14" s="5" t="s">
        <v>121</v>
      </c>
      <c r="P14" s="15" t="s">
        <v>112</v>
      </c>
      <c r="Q14" s="5" t="s">
        <v>549</v>
      </c>
      <c r="R14" s="5" t="s">
        <v>550</v>
      </c>
      <c r="S14" s="5" t="s">
        <v>551</v>
      </c>
      <c r="T14" s="5" t="s">
        <v>132</v>
      </c>
      <c r="U14" s="10"/>
    </row>
    <row r="15" spans="1:21" ht="15.75" customHeight="1">
      <c r="A15" s="11" t="s">
        <v>552</v>
      </c>
      <c r="B15" s="13">
        <v>0</v>
      </c>
      <c r="C15" s="13">
        <v>0</v>
      </c>
      <c r="D15" s="11" t="s">
        <v>379</v>
      </c>
      <c r="E15" s="13">
        <v>0</v>
      </c>
      <c r="F15" s="13">
        <v>0</v>
      </c>
      <c r="G15" s="11" t="s">
        <v>553</v>
      </c>
      <c r="H15" s="11" t="s">
        <v>228</v>
      </c>
      <c r="I15" s="11" t="s">
        <v>19</v>
      </c>
      <c r="J15" s="11" t="s">
        <v>41</v>
      </c>
      <c r="K15" s="11" t="s">
        <v>19</v>
      </c>
      <c r="L15" s="11" t="s">
        <v>33</v>
      </c>
      <c r="M15" s="14" t="s">
        <v>39</v>
      </c>
      <c r="N15" s="5" t="s">
        <v>40</v>
      </c>
      <c r="O15" s="5" t="s">
        <v>130</v>
      </c>
      <c r="P15" s="15" t="s">
        <v>121</v>
      </c>
      <c r="Q15" s="5" t="s">
        <v>554</v>
      </c>
      <c r="R15" s="5" t="s">
        <v>555</v>
      </c>
      <c r="S15" s="5" t="s">
        <v>556</v>
      </c>
      <c r="T15" s="5" t="s">
        <v>123</v>
      </c>
      <c r="U15" s="10"/>
    </row>
    <row r="16" spans="1:21" ht="15.75" customHeight="1">
      <c r="A16" s="11" t="s">
        <v>557</v>
      </c>
      <c r="B16" s="13">
        <v>0</v>
      </c>
      <c r="C16" s="13">
        <v>0</v>
      </c>
      <c r="D16" s="11"/>
      <c r="E16" s="12">
        <v>0</v>
      </c>
      <c r="F16" s="12">
        <v>0</v>
      </c>
      <c r="G16" s="11" t="s">
        <v>558</v>
      </c>
      <c r="H16" s="11" t="s">
        <v>237</v>
      </c>
      <c r="I16" s="11" t="s">
        <v>19</v>
      </c>
      <c r="J16" s="11" t="s">
        <v>41</v>
      </c>
      <c r="K16" s="11" t="s">
        <v>19</v>
      </c>
      <c r="L16" s="11" t="s">
        <v>33</v>
      </c>
      <c r="M16" s="14" t="s">
        <v>39</v>
      </c>
      <c r="N16" s="5" t="s">
        <v>40</v>
      </c>
      <c r="O16" s="5" t="s">
        <v>139</v>
      </c>
      <c r="P16" s="15" t="s">
        <v>130</v>
      </c>
      <c r="Q16" s="5" t="s">
        <v>559</v>
      </c>
      <c r="R16" s="5" t="s">
        <v>560</v>
      </c>
      <c r="S16" s="5" t="s">
        <v>257</v>
      </c>
      <c r="T16" s="5" t="s">
        <v>141</v>
      </c>
      <c r="U16" s="10"/>
    </row>
    <row r="17" spans="1:21" ht="15.75" customHeight="1">
      <c r="A17" s="11" t="s">
        <v>561</v>
      </c>
      <c r="B17" s="13">
        <v>0</v>
      </c>
      <c r="C17" s="13">
        <v>0</v>
      </c>
      <c r="D17" s="11"/>
      <c r="E17" s="12">
        <v>0</v>
      </c>
      <c r="F17" s="12">
        <v>0</v>
      </c>
      <c r="G17" s="11" t="s">
        <v>562</v>
      </c>
      <c r="H17" s="11" t="s">
        <v>246</v>
      </c>
      <c r="I17" s="11" t="s">
        <v>19</v>
      </c>
      <c r="J17" s="11" t="s">
        <v>41</v>
      </c>
      <c r="K17" s="11" t="s">
        <v>19</v>
      </c>
      <c r="L17" s="11" t="s">
        <v>33</v>
      </c>
      <c r="M17" s="14" t="s">
        <v>39</v>
      </c>
      <c r="N17" s="5" t="s">
        <v>40</v>
      </c>
      <c r="O17" s="5" t="s">
        <v>148</v>
      </c>
      <c r="P17" s="15" t="s">
        <v>139</v>
      </c>
      <c r="Q17" s="5" t="s">
        <v>563</v>
      </c>
      <c r="R17" s="5" t="s">
        <v>564</v>
      </c>
      <c r="S17" s="5" t="s">
        <v>257</v>
      </c>
      <c r="T17" s="5" t="s">
        <v>159</v>
      </c>
      <c r="U17" s="10"/>
    </row>
    <row r="18" spans="1:21" ht="15.75" customHeight="1">
      <c r="A18" s="11" t="s">
        <v>565</v>
      </c>
      <c r="B18" s="13">
        <v>0</v>
      </c>
      <c r="C18" s="13">
        <v>0</v>
      </c>
      <c r="D18" s="11"/>
      <c r="E18" s="12">
        <v>0</v>
      </c>
      <c r="F18" s="12">
        <v>0</v>
      </c>
      <c r="G18" s="11" t="s">
        <v>566</v>
      </c>
      <c r="H18" s="11"/>
      <c r="I18" s="11" t="s">
        <v>19</v>
      </c>
      <c r="J18" s="11" t="s">
        <v>41</v>
      </c>
      <c r="K18" s="11"/>
      <c r="L18" s="11"/>
      <c r="M18" s="14" t="s">
        <v>39</v>
      </c>
      <c r="N18" s="5" t="s">
        <v>40</v>
      </c>
      <c r="O18" s="5" t="s">
        <v>157</v>
      </c>
      <c r="P18" s="15" t="s">
        <v>220</v>
      </c>
      <c r="Q18" s="5" t="s">
        <v>567</v>
      </c>
      <c r="R18" s="5" t="s">
        <v>568</v>
      </c>
      <c r="S18" s="5" t="s">
        <v>257</v>
      </c>
      <c r="T18" s="5" t="s">
        <v>258</v>
      </c>
      <c r="U18" s="10"/>
    </row>
    <row r="19" spans="1:21" ht="15.75" customHeight="1">
      <c r="A19" s="11" t="s">
        <v>569</v>
      </c>
      <c r="B19" s="13">
        <v>0</v>
      </c>
      <c r="C19" s="13">
        <v>0</v>
      </c>
      <c r="D19" s="11"/>
      <c r="E19" s="12">
        <v>0</v>
      </c>
      <c r="F19" s="12">
        <v>0</v>
      </c>
      <c r="G19" s="11" t="s">
        <v>570</v>
      </c>
      <c r="H19" s="11"/>
      <c r="I19" s="11" t="s">
        <v>19</v>
      </c>
      <c r="J19" s="11" t="s">
        <v>41</v>
      </c>
      <c r="K19" s="11"/>
      <c r="L19" s="11"/>
      <c r="M19" s="14" t="s">
        <v>39</v>
      </c>
      <c r="N19" s="5" t="s">
        <v>40</v>
      </c>
      <c r="O19" s="5" t="s">
        <v>166</v>
      </c>
      <c r="P19" s="15" t="s">
        <v>229</v>
      </c>
      <c r="Q19" s="5" t="s">
        <v>571</v>
      </c>
      <c r="R19" s="5" t="s">
        <v>572</v>
      </c>
      <c r="S19" s="5" t="s">
        <v>257</v>
      </c>
      <c r="T19" s="5" t="s">
        <v>258</v>
      </c>
      <c r="U19" s="10"/>
    </row>
    <row r="20" spans="1:21" ht="15.75" customHeight="1">
      <c r="A20" s="11" t="s">
        <v>573</v>
      </c>
      <c r="B20" s="13">
        <v>0</v>
      </c>
      <c r="C20" s="13">
        <v>0</v>
      </c>
      <c r="D20" s="11"/>
      <c r="E20" s="12">
        <v>0</v>
      </c>
      <c r="F20" s="12">
        <v>0</v>
      </c>
      <c r="G20" s="11" t="s">
        <v>574</v>
      </c>
      <c r="H20" s="11"/>
      <c r="I20" s="11" t="s">
        <v>19</v>
      </c>
      <c r="J20" s="11" t="s">
        <v>41</v>
      </c>
      <c r="K20" s="11"/>
      <c r="L20" s="11"/>
      <c r="M20" s="14" t="s">
        <v>39</v>
      </c>
      <c r="N20" s="5" t="s">
        <v>40</v>
      </c>
      <c r="O20" s="5" t="s">
        <v>175</v>
      </c>
      <c r="P20" s="15" t="s">
        <v>238</v>
      </c>
      <c r="Q20" s="5" t="s">
        <v>575</v>
      </c>
      <c r="R20" s="5" t="s">
        <v>576</v>
      </c>
      <c r="S20" s="5" t="s">
        <v>257</v>
      </c>
      <c r="T20" s="5" t="s">
        <v>258</v>
      </c>
      <c r="U20" s="10"/>
    </row>
    <row r="21" spans="1:21" ht="15.75" customHeight="1">
      <c r="A21" s="11" t="s">
        <v>577</v>
      </c>
      <c r="B21" s="13">
        <v>0</v>
      </c>
      <c r="C21" s="13">
        <v>0</v>
      </c>
      <c r="D21" s="11"/>
      <c r="E21" s="12">
        <v>0</v>
      </c>
      <c r="F21" s="12">
        <v>0</v>
      </c>
      <c r="G21" s="11" t="s">
        <v>578</v>
      </c>
      <c r="H21" s="11"/>
      <c r="I21" s="11" t="s">
        <v>19</v>
      </c>
      <c r="J21" s="11" t="s">
        <v>41</v>
      </c>
      <c r="K21" s="11"/>
      <c r="L21" s="11"/>
      <c r="M21" s="14" t="s">
        <v>39</v>
      </c>
      <c r="N21" s="5" t="s">
        <v>40</v>
      </c>
      <c r="O21" s="5" t="s">
        <v>184</v>
      </c>
      <c r="P21" s="15" t="s">
        <v>211</v>
      </c>
      <c r="Q21" s="5" t="s">
        <v>579</v>
      </c>
      <c r="R21" s="5" t="s">
        <v>580</v>
      </c>
      <c r="S21" s="5" t="s">
        <v>257</v>
      </c>
      <c r="T21" s="5" t="s">
        <v>258</v>
      </c>
      <c r="U21" s="10"/>
    </row>
    <row r="22" spans="1:21" ht="15.75" customHeight="1">
      <c r="A22" s="11" t="s">
        <v>581</v>
      </c>
      <c r="B22" s="13">
        <v>0</v>
      </c>
      <c r="C22" s="13">
        <v>0</v>
      </c>
      <c r="D22" s="11"/>
      <c r="E22" s="12">
        <v>0</v>
      </c>
      <c r="F22" s="12">
        <v>0</v>
      </c>
      <c r="G22" s="11" t="s">
        <v>582</v>
      </c>
      <c r="H22" s="11"/>
      <c r="I22" s="11" t="s">
        <v>19</v>
      </c>
      <c r="J22" s="11" t="s">
        <v>41</v>
      </c>
      <c r="K22" s="11"/>
      <c r="L22" s="11"/>
      <c r="M22" s="14" t="s">
        <v>39</v>
      </c>
      <c r="N22" s="5" t="s">
        <v>40</v>
      </c>
      <c r="O22" s="5" t="s">
        <v>193</v>
      </c>
      <c r="P22" s="15" t="s">
        <v>247</v>
      </c>
      <c r="Q22" s="5" t="s">
        <v>583</v>
      </c>
      <c r="R22" s="5" t="s">
        <v>584</v>
      </c>
      <c r="S22" s="5" t="s">
        <v>257</v>
      </c>
      <c r="T22" s="5" t="s">
        <v>258</v>
      </c>
      <c r="U22" s="10"/>
    </row>
    <row r="23" spans="1:21" ht="15.75" customHeight="1">
      <c r="A23" s="11" t="s">
        <v>585</v>
      </c>
      <c r="B23" s="13">
        <v>0</v>
      </c>
      <c r="C23" s="13">
        <v>0</v>
      </c>
      <c r="D23" s="11"/>
      <c r="E23" s="12">
        <v>0</v>
      </c>
      <c r="F23" s="12">
        <v>0</v>
      </c>
      <c r="G23" s="11" t="s">
        <v>586</v>
      </c>
      <c r="H23" s="11"/>
      <c r="I23" s="11" t="s">
        <v>19</v>
      </c>
      <c r="J23" s="11" t="s">
        <v>41</v>
      </c>
      <c r="K23" s="11"/>
      <c r="L23" s="11"/>
      <c r="M23" s="14" t="s">
        <v>39</v>
      </c>
      <c r="N23" s="5" t="s">
        <v>40</v>
      </c>
      <c r="O23" s="5" t="s">
        <v>201</v>
      </c>
      <c r="P23" s="15" t="s">
        <v>254</v>
      </c>
      <c r="Q23" s="5" t="s">
        <v>587</v>
      </c>
      <c r="R23" s="5" t="s">
        <v>588</v>
      </c>
      <c r="S23" s="5" t="s">
        <v>257</v>
      </c>
      <c r="T23" s="5" t="s">
        <v>258</v>
      </c>
      <c r="U23" s="10"/>
    </row>
    <row r="24" spans="1:21" ht="15.75" customHeight="1">
      <c r="A24" s="11" t="s">
        <v>589</v>
      </c>
      <c r="B24" s="12">
        <f>((SUM(B5:B23)))</f>
        <v>0</v>
      </c>
      <c r="C24" s="12">
        <f>((SUM(C5:C23)))</f>
        <v>0</v>
      </c>
      <c r="D24" s="11" t="s">
        <v>590</v>
      </c>
      <c r="E24" s="12">
        <f>((SUM(E5:E17)))</f>
        <v>25</v>
      </c>
      <c r="F24" s="12">
        <f>((SUM(F5:F17)))</f>
        <v>25</v>
      </c>
      <c r="G24" s="11"/>
      <c r="H24" s="11"/>
      <c r="I24" s="11" t="s">
        <v>38</v>
      </c>
      <c r="J24" s="11" t="s">
        <v>21</v>
      </c>
      <c r="K24" s="11" t="s">
        <v>38</v>
      </c>
      <c r="L24" s="11" t="s">
        <v>21</v>
      </c>
      <c r="M24" s="14" t="s">
        <v>39</v>
      </c>
      <c r="N24" s="5" t="s">
        <v>40</v>
      </c>
      <c r="O24" s="5" t="s">
        <v>210</v>
      </c>
      <c r="P24" s="15" t="s">
        <v>591</v>
      </c>
      <c r="Q24" s="5" t="s">
        <v>266</v>
      </c>
      <c r="R24" s="5" t="s">
        <v>43</v>
      </c>
      <c r="S24" s="5" t="s">
        <v>268</v>
      </c>
      <c r="T24" s="5" t="s">
        <v>43</v>
      </c>
      <c r="U24" s="10"/>
    </row>
    <row r="25" spans="1:21" ht="15.75" customHeight="1">
      <c r="A25" s="11" t="s">
        <v>592</v>
      </c>
      <c r="B25" s="13">
        <v>25</v>
      </c>
      <c r="C25" s="13">
        <v>25</v>
      </c>
      <c r="D25" s="11" t="s">
        <v>593</v>
      </c>
      <c r="E25" s="13">
        <v>0</v>
      </c>
      <c r="F25" s="13">
        <v>0</v>
      </c>
      <c r="G25" s="11"/>
      <c r="H25" s="11" t="s">
        <v>594</v>
      </c>
      <c r="I25" s="11" t="s">
        <v>19</v>
      </c>
      <c r="J25" s="11" t="s">
        <v>21</v>
      </c>
      <c r="K25" s="11" t="s">
        <v>19</v>
      </c>
      <c r="L25" s="11" t="s">
        <v>21</v>
      </c>
      <c r="M25" s="14" t="s">
        <v>39</v>
      </c>
      <c r="N25" s="5" t="s">
        <v>40</v>
      </c>
      <c r="O25" s="5" t="s">
        <v>220</v>
      </c>
      <c r="P25" s="15" t="s">
        <v>595</v>
      </c>
      <c r="Q25" s="5" t="s">
        <v>596</v>
      </c>
      <c r="R25" s="5" t="s">
        <v>53</v>
      </c>
      <c r="S25" s="5" t="s">
        <v>597</v>
      </c>
      <c r="T25" s="5" t="s">
        <v>53</v>
      </c>
      <c r="U25" s="10"/>
    </row>
    <row r="26" spans="1:21" ht="15.75" customHeight="1">
      <c r="A26" s="11" t="s">
        <v>598</v>
      </c>
      <c r="B26" s="13">
        <v>0</v>
      </c>
      <c r="C26" s="13">
        <v>0</v>
      </c>
      <c r="D26" s="11" t="s">
        <v>376</v>
      </c>
      <c r="E26" s="13">
        <v>0</v>
      </c>
      <c r="F26" s="13">
        <v>0</v>
      </c>
      <c r="G26" s="11"/>
      <c r="H26" s="11" t="s">
        <v>599</v>
      </c>
      <c r="I26" s="11" t="s">
        <v>19</v>
      </c>
      <c r="J26" s="11" t="s">
        <v>21</v>
      </c>
      <c r="K26" s="11" t="s">
        <v>19</v>
      </c>
      <c r="L26" s="11" t="s">
        <v>21</v>
      </c>
      <c r="M26" s="14" t="s">
        <v>39</v>
      </c>
      <c r="N26" s="5" t="s">
        <v>40</v>
      </c>
      <c r="O26" s="5" t="s">
        <v>229</v>
      </c>
      <c r="P26" s="15" t="s">
        <v>600</v>
      </c>
      <c r="Q26" s="5" t="s">
        <v>601</v>
      </c>
      <c r="R26" s="5" t="s">
        <v>80</v>
      </c>
      <c r="S26" s="5" t="s">
        <v>602</v>
      </c>
      <c r="T26" s="5" t="s">
        <v>80</v>
      </c>
      <c r="U26" s="10"/>
    </row>
    <row r="27" spans="1:21" ht="15.75" customHeight="1">
      <c r="A27" s="11" t="s">
        <v>603</v>
      </c>
      <c r="B27" s="13">
        <v>0</v>
      </c>
      <c r="C27" s="13">
        <v>0</v>
      </c>
      <c r="D27" s="11" t="s">
        <v>604</v>
      </c>
      <c r="E27" s="13">
        <v>0</v>
      </c>
      <c r="F27" s="13">
        <v>0</v>
      </c>
      <c r="G27" s="11"/>
      <c r="H27" s="11"/>
      <c r="I27" s="11" t="s">
        <v>19</v>
      </c>
      <c r="J27" s="11" t="s">
        <v>21</v>
      </c>
      <c r="K27" s="11" t="s">
        <v>19</v>
      </c>
      <c r="L27" s="11" t="s">
        <v>21</v>
      </c>
      <c r="M27" s="14" t="s">
        <v>39</v>
      </c>
      <c r="N27" s="5" t="s">
        <v>40</v>
      </c>
      <c r="O27" s="5" t="s">
        <v>238</v>
      </c>
      <c r="P27" s="15" t="s">
        <v>605</v>
      </c>
      <c r="Q27" s="5" t="s">
        <v>606</v>
      </c>
      <c r="R27" s="5" t="s">
        <v>89</v>
      </c>
      <c r="S27" s="5" t="s">
        <v>607</v>
      </c>
      <c r="T27" s="5" t="s">
        <v>89</v>
      </c>
      <c r="U27" s="10"/>
    </row>
    <row r="28" spans="1:21" ht="15.75" customHeight="1">
      <c r="A28" s="11" t="s">
        <v>608</v>
      </c>
      <c r="B28" s="13">
        <v>0</v>
      </c>
      <c r="C28" s="13">
        <v>0</v>
      </c>
      <c r="D28" s="11" t="s">
        <v>609</v>
      </c>
      <c r="E28" s="13">
        <v>0</v>
      </c>
      <c r="F28" s="13">
        <v>0</v>
      </c>
      <c r="G28" s="11"/>
      <c r="H28" s="11"/>
      <c r="I28" s="11" t="s">
        <v>19</v>
      </c>
      <c r="J28" s="11" t="s">
        <v>21</v>
      </c>
      <c r="K28" s="11" t="s">
        <v>19</v>
      </c>
      <c r="L28" s="11" t="s">
        <v>21</v>
      </c>
      <c r="M28" s="14" t="s">
        <v>39</v>
      </c>
      <c r="N28" s="5" t="s">
        <v>40</v>
      </c>
      <c r="O28" s="5" t="s">
        <v>211</v>
      </c>
      <c r="P28" s="15" t="s">
        <v>610</v>
      </c>
      <c r="Q28" s="5" t="s">
        <v>611</v>
      </c>
      <c r="R28" s="5" t="s">
        <v>62</v>
      </c>
      <c r="S28" s="5" t="s">
        <v>612</v>
      </c>
      <c r="T28" s="5" t="s">
        <v>62</v>
      </c>
      <c r="U28" s="10"/>
    </row>
    <row r="29" spans="1:21" ht="15.75" customHeight="1">
      <c r="A29" s="11" t="s">
        <v>613</v>
      </c>
      <c r="B29" s="13">
        <v>0</v>
      </c>
      <c r="C29" s="13">
        <v>0</v>
      </c>
      <c r="D29" s="11" t="s">
        <v>614</v>
      </c>
      <c r="E29" s="12">
        <f>((SUM(B5:B23)+SUM(B25:B29)))-((SUM(E5:E17)))-((SUM(E25:E28)))</f>
        <v>0</v>
      </c>
      <c r="F29" s="12">
        <f>((SUM(C5:C23)+SUM(C25:C29)))-((SUM(F5:F17)))-((SUM(F25:F28)))</f>
        <v>0</v>
      </c>
      <c r="G29" s="11"/>
      <c r="H29" s="11"/>
      <c r="I29" s="11" t="s">
        <v>19</v>
      </c>
      <c r="J29" s="11" t="s">
        <v>21</v>
      </c>
      <c r="K29" s="11" t="s">
        <v>19</v>
      </c>
      <c r="L29" s="11" t="s">
        <v>21</v>
      </c>
      <c r="M29" s="14" t="s">
        <v>39</v>
      </c>
      <c r="N29" s="5" t="s">
        <v>40</v>
      </c>
      <c r="O29" s="5" t="s">
        <v>247</v>
      </c>
      <c r="P29" s="15" t="s">
        <v>615</v>
      </c>
      <c r="Q29" s="5" t="s">
        <v>616</v>
      </c>
      <c r="R29" s="5" t="s">
        <v>71</v>
      </c>
      <c r="S29" s="5" t="s">
        <v>617</v>
      </c>
      <c r="T29" s="5" t="s">
        <v>71</v>
      </c>
      <c r="U29" s="10"/>
    </row>
    <row r="30" spans="1:21" ht="15.75" customHeight="1">
      <c r="A30" s="11"/>
      <c r="B30" s="12">
        <v>0</v>
      </c>
      <c r="C30" s="12">
        <v>0</v>
      </c>
      <c r="D30" s="11" t="s">
        <v>618</v>
      </c>
      <c r="E30" s="13">
        <v>0</v>
      </c>
      <c r="F30" s="13">
        <v>0</v>
      </c>
      <c r="G30" s="11"/>
      <c r="H30" s="11"/>
      <c r="I30" s="11"/>
      <c r="J30" s="11"/>
      <c r="K30" s="11" t="s">
        <v>19</v>
      </c>
      <c r="L30" s="11" t="s">
        <v>21</v>
      </c>
      <c r="M30" s="14" t="s">
        <v>39</v>
      </c>
      <c r="N30" s="5" t="s">
        <v>40</v>
      </c>
      <c r="O30" s="5" t="s">
        <v>254</v>
      </c>
      <c r="P30" s="15" t="s">
        <v>619</v>
      </c>
      <c r="Q30" s="5" t="s">
        <v>257</v>
      </c>
      <c r="R30" s="5" t="s">
        <v>258</v>
      </c>
      <c r="S30" s="5" t="s">
        <v>620</v>
      </c>
      <c r="T30" s="5" t="s">
        <v>98</v>
      </c>
      <c r="U30" s="10"/>
    </row>
    <row r="31" spans="1:21" ht="15.75" customHeight="1">
      <c r="A31" s="11" t="s">
        <v>621</v>
      </c>
      <c r="B31" s="12">
        <f>((SUM(B5:B23)+SUM(B25:B29)))</f>
        <v>25</v>
      </c>
      <c r="C31" s="12">
        <f>((SUM(C5:C23)+SUM(C25:C29)))</f>
        <v>25</v>
      </c>
      <c r="D31" s="11" t="s">
        <v>622</v>
      </c>
      <c r="E31" s="12">
        <f>((SUM(B5:B23)+SUM(B25:B29)))</f>
        <v>25</v>
      </c>
      <c r="F31" s="12">
        <f>((SUM(C5:C23)+SUM(C25:C29)))</f>
        <v>25</v>
      </c>
      <c r="G31" s="11"/>
      <c r="H31" s="11"/>
      <c r="I31" s="11" t="s">
        <v>38</v>
      </c>
      <c r="J31" s="11" t="s">
        <v>19</v>
      </c>
      <c r="K31" s="11" t="s">
        <v>38</v>
      </c>
      <c r="L31" s="11" t="s">
        <v>19</v>
      </c>
      <c r="M31" s="14" t="s">
        <v>39</v>
      </c>
      <c r="N31" s="5" t="s">
        <v>40</v>
      </c>
      <c r="O31" s="5" t="s">
        <v>265</v>
      </c>
      <c r="P31" s="15" t="s">
        <v>623</v>
      </c>
      <c r="Q31" s="5" t="s">
        <v>624</v>
      </c>
      <c r="R31" s="5" t="s">
        <v>267</v>
      </c>
      <c r="S31" s="5" t="s">
        <v>625</v>
      </c>
      <c r="T31" s="5" t="s">
        <v>267</v>
      </c>
      <c r="U31" s="10"/>
    </row>
  </sheetData>
  <mergeCells count="2">
    <mergeCell ref="A2:M2"/>
    <mergeCell ref="A3:M3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2018-08-22T03:36:59Z</dcterms:created>
  <dcterms:modified xsi:type="dcterms:W3CDTF">2018-08-29T07:16:13Z</dcterms:modified>
</cp:coreProperties>
</file>